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5" i="1"/>
  <c r="I14"/>
  <c r="I23"/>
  <c r="I19"/>
  <c r="I18"/>
  <c r="I20"/>
  <c r="I22"/>
  <c r="I21"/>
  <c r="I16" l="1"/>
  <c r="I26" s="1"/>
  <c r="I28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<sst xmlns="http://schemas.openxmlformats.org/spreadsheetml/2006/main" count="28" uniqueCount="27">
  <si>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</si>
  <si>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</si>
  <si>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</si>
  <si>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</si>
  <si>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</si>
  <si>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</si>
  <si>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</si>
  <si>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</si>
  <si>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</si>
  <si>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</si>
  <si>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</si>
  <si>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</si>
  <si>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</si>
  <si>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</si>
  <si>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</si>
  <si>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</si>
  <si>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</si>
  <si>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</si>
  <si>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</si>
  <si>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</si>
  <si>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</si>
  <si>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</si>
  <si>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</si>
  <si>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</si>
  <si>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</si>
  <si>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>вывоз жидких бытовых отходов</t>
  </si>
  <si>
    <t xml:space="preserve"> по адресу: Свердловская область,улица Розы Лермонтова, дом 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</si>
</sst>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10" zoomScale="130" zoomScaleNormal="130" workbookViewId="0">
      <selection activeCell="K18" sqref="K1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10</v>
      </c>
      <c r="H1" s="20"/>
      <c r="I1" s="20"/>
    </row>
    <row r="2" spans="1:11">
      <c r="G2" s="20" t="s">
        <v>8</v>
      </c>
      <c r="H2" s="20"/>
      <c r="I2" s="20"/>
    </row>
    <row r="3" spans="1:11">
      <c r="G3" s="20" t="s">
        <v>9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12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24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26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314.7</v>
      </c>
    </row>
    <row r="10" spans="1:11">
      <c r="A10" s="9" t="s">
        <v>18</v>
      </c>
      <c r="B10" s="28" t="s">
        <v>2</v>
      </c>
      <c r="C10" s="28"/>
      <c r="D10" s="28"/>
      <c r="E10" s="28"/>
      <c r="F10" s="28"/>
      <c r="G10" s="28"/>
      <c r="H10" s="28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-17872.18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v>56230.6</v>
      </c>
      <c r="J12" s="14"/>
    </row>
    <row r="13" spans="1:11">
      <c r="A13" s="4"/>
      <c r="B13" s="24" t="s">
        <v>4</v>
      </c>
      <c r="C13" s="24"/>
      <c r="D13" s="24"/>
      <c r="E13" s="24"/>
      <c r="F13" s="24"/>
      <c r="G13" s="24"/>
      <c r="H13" s="24"/>
      <c r="I13" s="3"/>
    </row>
    <row r="14" spans="1:11" ht="15" customHeight="1">
      <c r="A14" s="4"/>
      <c r="B14" s="25" t="s">
        <v>14</v>
      </c>
      <c r="C14" s="26"/>
      <c r="D14" s="26"/>
      <c r="E14" s="26"/>
      <c r="F14" s="26"/>
      <c r="G14" s="26"/>
      <c r="H14" s="27"/>
      <c r="I14" s="15">
        <f>6.49*J9*12</f>
        <v>24508.835999999999</v>
      </c>
    </row>
    <row r="15" spans="1:11">
      <c r="A15" s="4"/>
      <c r="B15" s="25" t="s">
        <v>13</v>
      </c>
      <c r="C15" s="26"/>
      <c r="D15" s="26"/>
      <c r="E15" s="26"/>
      <c r="F15" s="26"/>
      <c r="G15" s="26"/>
      <c r="H15" s="27"/>
      <c r="I15" s="15">
        <f>3.04*J9*12</f>
        <v>11480.255999999999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SUM(I18:I23)</f>
        <v>56230.59599999999</v>
      </c>
    </row>
    <row r="17" spans="1:12">
      <c r="A17" s="4"/>
      <c r="B17" s="24" t="s">
        <v>4</v>
      </c>
      <c r="C17" s="24"/>
      <c r="D17" s="24"/>
      <c r="E17" s="24"/>
      <c r="F17" s="24"/>
      <c r="G17" s="24"/>
      <c r="H17" s="24"/>
      <c r="I17" s="3"/>
    </row>
    <row r="18" spans="1:12" ht="38.25" customHeight="1">
      <c r="A18" s="8"/>
      <c r="B18" s="25" t="s">
        <v>22</v>
      </c>
      <c r="C18" s="31"/>
      <c r="D18" s="31"/>
      <c r="E18" s="31"/>
      <c r="F18" s="31"/>
      <c r="G18" s="31"/>
      <c r="H18" s="32"/>
      <c r="I18" s="16">
        <f>1.95*J9*12</f>
        <v>7363.98</v>
      </c>
    </row>
    <row r="19" spans="1:12" ht="36.75" customHeight="1">
      <c r="A19" s="8"/>
      <c r="B19" s="25" t="s">
        <v>17</v>
      </c>
      <c r="C19" s="29"/>
      <c r="D19" s="29"/>
      <c r="E19" s="29"/>
      <c r="F19" s="29"/>
      <c r="G19" s="29"/>
      <c r="H19" s="30"/>
      <c r="I19" s="17">
        <f>3.3*J9*12</f>
        <v>12462.119999999999</v>
      </c>
      <c r="L19" s="11"/>
    </row>
    <row r="20" spans="1:12" ht="15">
      <c r="A20" s="8"/>
      <c r="B20" s="25" t="s">
        <v>16</v>
      </c>
      <c r="C20" s="31"/>
      <c r="D20" s="31"/>
      <c r="E20" s="31"/>
      <c r="F20" s="31"/>
      <c r="G20" s="31"/>
      <c r="H20" s="32"/>
      <c r="I20" s="17">
        <f>2.36*J9*12</f>
        <v>8912.3039999999983</v>
      </c>
    </row>
    <row r="21" spans="1:12">
      <c r="A21" s="8"/>
      <c r="B21" s="25" t="s">
        <v>15</v>
      </c>
      <c r="C21" s="26"/>
      <c r="D21" s="26"/>
      <c r="E21" s="26"/>
      <c r="F21" s="26"/>
      <c r="G21" s="26"/>
      <c r="H21" s="27"/>
      <c r="I21" s="17">
        <f>1.92*J9*12</f>
        <v>7250.6879999999992</v>
      </c>
    </row>
    <row r="22" spans="1:12">
      <c r="A22" s="4"/>
      <c r="B22" s="25" t="s">
        <v>23</v>
      </c>
      <c r="C22" s="26"/>
      <c r="D22" s="26"/>
      <c r="E22" s="26"/>
      <c r="F22" s="26"/>
      <c r="G22" s="26"/>
      <c r="H22" s="27"/>
      <c r="I22" s="17">
        <f>1.35*J9*12</f>
        <v>5098.1400000000003</v>
      </c>
    </row>
    <row r="23" spans="1:12">
      <c r="A23" s="8"/>
      <c r="B23" s="25" t="s">
        <v>25</v>
      </c>
      <c r="C23" s="26"/>
      <c r="D23" s="26"/>
      <c r="E23" s="26"/>
      <c r="F23" s="26"/>
      <c r="G23" s="26"/>
      <c r="H23" s="27"/>
      <c r="I23" s="17">
        <f>4.01*J9*12</f>
        <v>15143.363999999998</v>
      </c>
    </row>
    <row r="24" spans="1:12" ht="21.75" customHeight="1">
      <c r="A24" s="2">
        <v>4</v>
      </c>
      <c r="B24" s="19" t="s">
        <v>5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5</v>
      </c>
      <c r="B25" s="19" t="s">
        <v>19</v>
      </c>
      <c r="C25" s="19"/>
      <c r="D25" s="19"/>
      <c r="E25" s="19"/>
      <c r="F25" s="19"/>
      <c r="G25" s="19"/>
      <c r="H25" s="19"/>
      <c r="I25" s="12">
        <v>17872.18</v>
      </c>
    </row>
    <row r="26" spans="1:12">
      <c r="A26" s="2">
        <v>6</v>
      </c>
      <c r="B26" s="19" t="s">
        <v>6</v>
      </c>
      <c r="C26" s="19"/>
      <c r="D26" s="19"/>
      <c r="E26" s="19"/>
      <c r="F26" s="19"/>
      <c r="G26" s="19"/>
      <c r="H26" s="19"/>
      <c r="I26" s="15">
        <f>I16</f>
        <v>56230.59599999999</v>
      </c>
    </row>
    <row r="27" spans="1:12">
      <c r="A27" s="2">
        <v>7</v>
      </c>
      <c r="B27" s="19" t="s">
        <v>7</v>
      </c>
      <c r="C27" s="19"/>
      <c r="D27" s="19"/>
      <c r="E27" s="19"/>
      <c r="F27" s="19"/>
      <c r="G27" s="19"/>
      <c r="H27" s="19"/>
      <c r="I27" s="18">
        <v>57877.13</v>
      </c>
    </row>
    <row r="28" spans="1:12">
      <c r="A28" s="2">
        <v>8</v>
      </c>
      <c r="B28" s="19" t="s">
        <v>20</v>
      </c>
      <c r="C28" s="19"/>
      <c r="D28" s="19"/>
      <c r="E28" s="19"/>
      <c r="F28" s="19"/>
      <c r="G28" s="19"/>
      <c r="H28" s="19"/>
      <c r="I28" s="18">
        <f>I25+I26-I27</f>
        <v>16225.645999999986</v>
      </c>
    </row>
    <row r="29" spans="1:12">
      <c r="A29" s="5"/>
      <c r="B29" s="6"/>
      <c r="C29" s="6"/>
      <c r="D29" s="6"/>
      <c r="E29" s="6"/>
      <c r="F29" s="6"/>
      <c r="G29" s="6"/>
      <c r="H29" s="6"/>
      <c r="I29" s="7"/>
    </row>
    <row r="31" spans="1:12" ht="3" customHeight="1"/>
    <row r="32" spans="1:12" hidden="1"/>
    <row r="33" hidden="1"/>
    <row r="34" ht="131.25" customHeight="1"/>
  </sheetData>
  <mergeCells count="27">
    <mergeCell ref="B12:H12"/>
    <mergeCell ref="B16:H16"/>
    <mergeCell ref="B24:H24"/>
    <mergeCell ref="B14:H14"/>
    <mergeCell ref="B19:H19"/>
    <mergeCell ref="B20:H20"/>
    <mergeCell ref="B18:H18"/>
    <mergeCell ref="B17:H17"/>
    <mergeCell ref="B22:H22"/>
    <mergeCell ref="B21:H21"/>
    <mergeCell ref="B23:H23"/>
    <mergeCell ref="B25:H25"/>
    <mergeCell ref="B26:H26"/>
    <mergeCell ref="B27:H27"/>
    <mergeCell ref="B28:H28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2019-03-21T08:19:15Z</dcterms:modified>
</cp:coreProperties>
</file>