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 s="1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<sst xmlns="http://schemas.openxmlformats.org/spreadsheetml/2006/main" count="30" uniqueCount="29">
  <si>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</si>
  <si>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</si>
  <si>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</si>
  <si>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</si>
  <si>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</si>
  <si>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</si>
  <si>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</si>
  <si>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</si>
  <si>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</si>
  <si>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</si>
  <si>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</si>
  <si>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</si>
  <si>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</si>
  <si>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</si>
  <si>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</si>
  <si>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</si>
  <si>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</si>
  <si>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</si>
  <si>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</si>
  <si>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</si>
  <si>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</si>
  <si>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</si>
  <si>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</si>
  <si>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</si>
  <si>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</si>
  <si>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</si>
  <si>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</si>
  <si>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4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</si>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</sst>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8" zoomScale="130" zoomScaleNormal="130" workbookViewId="0">
      <selection activeCell="I36" sqref="I3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8</v>
      </c>
      <c r="H1" s="19"/>
      <c r="I1" s="19"/>
    </row>
    <row r="2" spans="1:10">
      <c r="G2" s="19" t="s">
        <v>6</v>
      </c>
      <c r="H2" s="19"/>
      <c r="I2" s="19"/>
    </row>
    <row r="3" spans="1:10">
      <c r="G3" s="19" t="s">
        <v>7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28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27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314.7</v>
      </c>
    </row>
    <row r="10" spans="1:10">
      <c r="A10" s="9" t="s">
        <v>16</v>
      </c>
      <c r="B10" s="27" t="s">
        <v>1</v>
      </c>
      <c r="C10" s="27"/>
      <c r="D10" s="27"/>
      <c r="E10" s="27"/>
      <c r="F10" s="27"/>
      <c r="G10" s="27"/>
      <c r="H10" s="27"/>
      <c r="I10" s="10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3">
        <f>SUM(I13:I16)+I23</f>
        <v>102365.13999999998</v>
      </c>
      <c r="J11" s="12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3">
        <f>10.45*J9*12</f>
        <v>39463.379999999997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3">
        <f>4.53*J9*12</f>
        <v>17107.092000000001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22666.39</v>
      </c>
    </row>
    <row r="16" spans="1:10">
      <c r="A16" s="8"/>
      <c r="B16" s="24" t="s">
        <v>23</v>
      </c>
      <c r="C16" s="25"/>
      <c r="D16" s="25"/>
      <c r="E16" s="25"/>
      <c r="F16" s="25"/>
      <c r="G16" s="25"/>
      <c r="H16" s="26"/>
      <c r="I16" s="3">
        <v>583.16999999999996</v>
      </c>
    </row>
    <row r="17" spans="1:12">
      <c r="A17" s="2">
        <v>2</v>
      </c>
      <c r="B17" s="18" t="s">
        <v>2</v>
      </c>
      <c r="C17" s="18"/>
      <c r="D17" s="18"/>
      <c r="E17" s="18"/>
      <c r="F17" s="18"/>
      <c r="G17" s="18"/>
      <c r="H17" s="18"/>
      <c r="I17" s="13">
        <f>SUM(I19:I23)</f>
        <v>79115.579999999987</v>
      </c>
    </row>
    <row r="18" spans="1:12">
      <c r="A18" s="4"/>
      <c r="B18" s="23" t="s">
        <v>3</v>
      </c>
      <c r="C18" s="23"/>
      <c r="D18" s="23"/>
      <c r="E18" s="23"/>
      <c r="F18" s="23"/>
      <c r="G18" s="23"/>
      <c r="H18" s="23"/>
      <c r="I18" s="3"/>
    </row>
    <row r="19" spans="1:12" ht="38.25" customHeight="1">
      <c r="A19" s="8"/>
      <c r="B19" s="24" t="s">
        <v>20</v>
      </c>
      <c r="C19" s="30"/>
      <c r="D19" s="30"/>
      <c r="E19" s="30"/>
      <c r="F19" s="30"/>
      <c r="G19" s="30"/>
      <c r="H19" s="31"/>
      <c r="I19" s="14">
        <f>2.88*J9*12</f>
        <v>10876.031999999999</v>
      </c>
    </row>
    <row r="20" spans="1:12" ht="36.75" customHeight="1">
      <c r="A20" s="8"/>
      <c r="B20" s="24" t="s">
        <v>15</v>
      </c>
      <c r="C20" s="28"/>
      <c r="D20" s="28"/>
      <c r="E20" s="28"/>
      <c r="F20" s="28"/>
      <c r="G20" s="28"/>
      <c r="H20" s="29"/>
      <c r="I20" s="15">
        <f>4.98*J9*12</f>
        <v>18806.472000000002</v>
      </c>
      <c r="L20" s="11"/>
    </row>
    <row r="21" spans="1:12" ht="15">
      <c r="A21" s="8"/>
      <c r="B21" s="24" t="s">
        <v>14</v>
      </c>
      <c r="C21" s="30"/>
      <c r="D21" s="30"/>
      <c r="E21" s="30"/>
      <c r="F21" s="30"/>
      <c r="G21" s="30"/>
      <c r="H21" s="31"/>
      <c r="I21" s="15">
        <f>4.36*J9*12</f>
        <v>16465.103999999999</v>
      </c>
    </row>
    <row r="22" spans="1:12">
      <c r="A22" s="8"/>
      <c r="B22" s="24" t="s">
        <v>13</v>
      </c>
      <c r="C22" s="25"/>
      <c r="D22" s="25"/>
      <c r="E22" s="25"/>
      <c r="F22" s="25"/>
      <c r="G22" s="25"/>
      <c r="H22" s="26"/>
      <c r="I22" s="15">
        <f>2.76*J9*12</f>
        <v>10422.863999999998</v>
      </c>
    </row>
    <row r="23" spans="1:12">
      <c r="A23" s="8"/>
      <c r="B23" s="24" t="s">
        <v>21</v>
      </c>
      <c r="C23" s="25"/>
      <c r="D23" s="25"/>
      <c r="E23" s="25"/>
      <c r="F23" s="25"/>
      <c r="G23" s="25"/>
      <c r="H23" s="26"/>
      <c r="I23" s="15">
        <f>5.97*J9*12</f>
        <v>22545.107999999997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3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6">
        <v>12656.44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3">
        <f>I11</f>
        <v>102365.13999999998</v>
      </c>
    </row>
    <row r="27" spans="1:12">
      <c r="A27" s="2">
        <v>6</v>
      </c>
      <c r="B27" s="18" t="s">
        <v>26</v>
      </c>
      <c r="C27" s="18"/>
      <c r="D27" s="18"/>
      <c r="E27" s="18"/>
      <c r="F27" s="18"/>
      <c r="G27" s="18"/>
      <c r="H27" s="18"/>
      <c r="I27" s="16">
        <v>74037.98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13">
        <v>19561.509999999998</v>
      </c>
    </row>
    <row r="29" spans="1:12" ht="12" customHeight="1">
      <c r="A29" s="17"/>
      <c r="B29" s="24" t="s">
        <v>25</v>
      </c>
      <c r="C29" s="25"/>
      <c r="D29" s="25"/>
      <c r="E29" s="25"/>
      <c r="F29" s="25"/>
      <c r="G29" s="25"/>
      <c r="H29" s="26"/>
      <c r="I29" s="13">
        <v>488.05</v>
      </c>
    </row>
    <row r="30" spans="1:12">
      <c r="A30" s="2">
        <v>7</v>
      </c>
      <c r="B30" s="18" t="s">
        <v>18</v>
      </c>
      <c r="C30" s="18"/>
      <c r="D30" s="18"/>
      <c r="E30" s="18"/>
      <c r="F30" s="18"/>
      <c r="G30" s="18"/>
      <c r="H30" s="18"/>
      <c r="I30" s="16">
        <f>I25+I26-I27-I28-I29</f>
        <v>20934.039999999994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2024-02-22T15:16:30Z</dcterms:modified>
</cp:coreProperties>
</file>