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<sst xmlns="http://schemas.openxmlformats.org/spreadsheetml/2006/main" count="31" uniqueCount="29">
  <si>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</si>
  <si>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</si>
  <si>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</si>
  <si>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</si>
  <si>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</si>
  <si>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</si>
  <si>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</si>
  <si>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</si>
  <si>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</si>
  <si>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</si>
  <si>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</si>
  <si>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</si>
  <si>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</si>
  <si>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</si>
  <si>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</si>
  <si>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</si>
  <si>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</si>
  <si>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</si>
  <si>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</si>
  <si>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</si>
  <si>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</si>
  <si>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</si>
  <si>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</si>
  <si>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</si>
  <si>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</si>
  <si>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</si>
  <si>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</si>
  <si>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лицевого счета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</si>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</sst>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3408.1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SUM(I13:I17)</f>
        <v>688036.28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9.9*J9*12</f>
        <v>404882.28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4.6*J9*12</f>
        <v>188127.12</v>
      </c>
    </row>
    <row r="15" spans="1:10">
      <c r="A15" s="8"/>
      <c r="B15" s="28" t="s">
        <v>22</v>
      </c>
      <c r="C15" s="29"/>
      <c r="D15" s="29"/>
      <c r="E15" s="29"/>
      <c r="F15" s="29"/>
      <c r="G15" s="29"/>
      <c r="H15" s="30"/>
      <c r="I15" s="3">
        <v>79046.679999999993</v>
      </c>
    </row>
    <row r="16" spans="1:10">
      <c r="A16" s="8"/>
      <c r="B16" s="28" t="s">
        <v>23</v>
      </c>
      <c r="C16" s="29"/>
      <c r="D16" s="29"/>
      <c r="E16" s="29"/>
      <c r="F16" s="29"/>
      <c r="G16" s="29"/>
      <c r="H16" s="30"/>
      <c r="I16" s="3">
        <v>3690.7</v>
      </c>
    </row>
    <row r="17" spans="1:12">
      <c r="A17" s="8"/>
      <c r="B17" s="28" t="s">
        <v>27</v>
      </c>
      <c r="C17" s="29"/>
      <c r="D17" s="29"/>
      <c r="E17" s="19"/>
      <c r="F17" s="19"/>
      <c r="G17" s="19"/>
      <c r="H17" s="20"/>
      <c r="I17" s="3">
        <v>12289.5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4">
        <f>SUM(I20:I23)</f>
        <v>593009.4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4"/>
      <c r="D20" s="34"/>
      <c r="E20" s="34"/>
      <c r="F20" s="34"/>
      <c r="G20" s="34"/>
      <c r="H20" s="35"/>
      <c r="I20" s="15">
        <f>2.89*J9*12</f>
        <v>118192.908</v>
      </c>
    </row>
    <row r="21" spans="1:12" ht="36.75" customHeight="1">
      <c r="A21" s="8"/>
      <c r="B21" s="28" t="s">
        <v>15</v>
      </c>
      <c r="C21" s="32"/>
      <c r="D21" s="32"/>
      <c r="E21" s="32"/>
      <c r="F21" s="32"/>
      <c r="G21" s="32"/>
      <c r="H21" s="33"/>
      <c r="I21" s="16">
        <f>5.43*J9*12</f>
        <v>222071.796</v>
      </c>
      <c r="L21" s="11"/>
    </row>
    <row r="22" spans="1:12" ht="15">
      <c r="A22" s="8"/>
      <c r="B22" s="28" t="s">
        <v>14</v>
      </c>
      <c r="C22" s="34"/>
      <c r="D22" s="34"/>
      <c r="E22" s="34"/>
      <c r="F22" s="34"/>
      <c r="G22" s="34"/>
      <c r="H22" s="35"/>
      <c r="I22" s="16">
        <f>3.79*J9*12</f>
        <v>155000.38800000001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2.39*J9*12</f>
        <v>97744.308000000005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381987.22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688036.28</v>
      </c>
    </row>
    <row r="27" spans="1:12">
      <c r="A27" s="2">
        <v>6</v>
      </c>
      <c r="B27" s="22" t="s">
        <v>26</v>
      </c>
      <c r="C27" s="22"/>
      <c r="D27" s="22"/>
      <c r="E27" s="22"/>
      <c r="F27" s="22"/>
      <c r="G27" s="22"/>
      <c r="H27" s="22"/>
      <c r="I27" s="12">
        <v>495065.38</v>
      </c>
    </row>
    <row r="28" spans="1:12" ht="12" customHeight="1">
      <c r="A28" s="17"/>
      <c r="B28" s="28" t="s">
        <v>24</v>
      </c>
      <c r="C28" s="29"/>
      <c r="D28" s="29"/>
      <c r="E28" s="29"/>
      <c r="F28" s="29"/>
      <c r="G28" s="29"/>
      <c r="H28" s="30"/>
      <c r="I28" s="3">
        <v>76453.06</v>
      </c>
    </row>
    <row r="29" spans="1:12" ht="12" customHeight="1">
      <c r="A29" s="17"/>
      <c r="B29" s="28" t="s">
        <v>25</v>
      </c>
      <c r="C29" s="29"/>
      <c r="D29" s="29"/>
      <c r="E29" s="29"/>
      <c r="F29" s="29"/>
      <c r="G29" s="29"/>
      <c r="H29" s="30"/>
      <c r="I29" s="3">
        <v>3547.61</v>
      </c>
    </row>
    <row r="30" spans="1:12" ht="12" customHeight="1">
      <c r="A30" s="21"/>
      <c r="B30" s="28" t="s">
        <v>27</v>
      </c>
      <c r="C30" s="29"/>
      <c r="D30" s="29"/>
      <c r="E30" s="19"/>
      <c r="F30" s="19"/>
      <c r="G30" s="19"/>
      <c r="H30" s="20"/>
      <c r="I30" s="3">
        <v>10117.41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8">
        <f>I25+I26-I27-I28-I29-I30</f>
        <v>484840.04000000004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D30"/>
    <mergeCell ref="B17:D17"/>
    <mergeCell ref="B13:H13"/>
    <mergeCell ref="B28:H28"/>
    <mergeCell ref="B29:H29"/>
    <mergeCell ref="B25:H25"/>
    <mergeCell ref="B26:H26"/>
    <mergeCell ref="B27:H27"/>
    <mergeCell ref="B23:H23"/>
    <mergeCell ref="B16:H16"/>
    <mergeCell ref="B21:H21"/>
    <mergeCell ref="B22:H22"/>
    <mergeCell ref="B20:H20"/>
    <mergeCell ref="B19:H1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2023-03-21T07:15:16Z</dcterms:modified>
</cp:coreProperties>
</file>