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 l="1"/>
  <c r="I27" s="1"/>
  <c r="I33" s="1"/>
</calcChain>
</file>

<file path=xl/sharedStrings.xml><?xml version="1.0" encoding="utf-8"?>
<sst xmlns="http://schemas.openxmlformats.org/spreadsheetml/2006/main" count="33" uniqueCount="31">
  <si>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</si>
  <si>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</si>
  <si>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</si>
  <si>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</si>
  <si>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</si>
  <si>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</si>
  <si>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</si>
  <si>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</si>
  <si>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</si>
  <si>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</si>
  <si>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</si>
  <si>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</si>
  <si>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</si>
  <si>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</si>
  <si>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</si>
  <si>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</si>
  <si>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</si>
  <si>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</si>
  <si>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</si>
  <si>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</si>
  <si>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</si>
  <si>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Челюскинцев, дом 1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</si>
  <si>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</si>
  <si>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</si>
  <si>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</si>
  <si>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</si>
  <si>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</si>
  <si>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Обслуживание л/счета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</si>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</sst>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" zoomScale="130" zoomScaleNormal="130" workbookViewId="0">
      <selection activeCell="K35" sqref="K3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30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2720.5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2">
        <f>SUM(I13:I18)</f>
        <v>388678.20999999996</v>
      </c>
      <c r="J11" s="11"/>
    </row>
    <row r="12" spans="1:10">
      <c r="A12" s="3"/>
      <c r="B12" s="28" t="s">
        <v>3</v>
      </c>
      <c r="C12" s="28"/>
      <c r="D12" s="28"/>
      <c r="E12" s="28"/>
      <c r="F12" s="28"/>
      <c r="G12" s="28"/>
      <c r="H12" s="28"/>
      <c r="I12" s="12"/>
    </row>
    <row r="13" spans="1:10" ht="15" customHeight="1">
      <c r="A13" s="3"/>
      <c r="B13" s="21" t="s">
        <v>12</v>
      </c>
      <c r="C13" s="22"/>
      <c r="D13" s="22"/>
      <c r="E13" s="22"/>
      <c r="F13" s="22"/>
      <c r="G13" s="22"/>
      <c r="H13" s="29"/>
      <c r="I13" s="12">
        <f>12.52*J9*7</f>
        <v>238424.61999999997</v>
      </c>
    </row>
    <row r="14" spans="1:10">
      <c r="A14" s="3"/>
      <c r="B14" s="21" t="s">
        <v>11</v>
      </c>
      <c r="C14" s="22"/>
      <c r="D14" s="22"/>
      <c r="E14" s="22"/>
      <c r="F14" s="22"/>
      <c r="G14" s="22"/>
      <c r="H14" s="29"/>
      <c r="I14" s="12">
        <f>5.84*J9*7</f>
        <v>111214.04</v>
      </c>
    </row>
    <row r="15" spans="1:10">
      <c r="A15" s="7"/>
      <c r="B15" s="21" t="s">
        <v>22</v>
      </c>
      <c r="C15" s="22"/>
      <c r="D15" s="22"/>
      <c r="E15" s="22"/>
      <c r="F15" s="22"/>
      <c r="G15" s="22"/>
      <c r="H15" s="29"/>
      <c r="I15" s="12">
        <v>20354.13</v>
      </c>
    </row>
    <row r="16" spans="1:10" ht="13.5" customHeight="1">
      <c r="A16" s="7"/>
      <c r="B16" s="21" t="s">
        <v>28</v>
      </c>
      <c r="C16" s="34"/>
      <c r="D16" s="34"/>
      <c r="E16" s="34"/>
      <c r="F16" s="34"/>
      <c r="G16" s="34"/>
      <c r="H16" s="35"/>
      <c r="I16" s="12">
        <v>2326.48</v>
      </c>
    </row>
    <row r="17" spans="1:12">
      <c r="A17" s="7"/>
      <c r="B17" s="21" t="s">
        <v>23</v>
      </c>
      <c r="C17" s="22"/>
      <c r="D17" s="22"/>
      <c r="E17" s="22"/>
      <c r="F17" s="22"/>
      <c r="G17" s="22"/>
      <c r="H17" s="29"/>
      <c r="I17" s="12">
        <v>2520.13</v>
      </c>
    </row>
    <row r="18" spans="1:12" ht="12.75" customHeight="1">
      <c r="A18" s="7"/>
      <c r="B18" s="21" t="s">
        <v>27</v>
      </c>
      <c r="C18" s="22"/>
      <c r="D18" s="34"/>
      <c r="E18" s="34"/>
      <c r="F18" s="34"/>
      <c r="G18" s="34"/>
      <c r="H18" s="35"/>
      <c r="I18" s="12">
        <v>13838.81</v>
      </c>
    </row>
    <row r="19" spans="1:12">
      <c r="A19" s="2">
        <v>2</v>
      </c>
      <c r="B19" s="23" t="s">
        <v>2</v>
      </c>
      <c r="C19" s="23"/>
      <c r="D19" s="23"/>
      <c r="E19" s="23"/>
      <c r="F19" s="23"/>
      <c r="G19" s="23"/>
      <c r="H19" s="23"/>
      <c r="I19" s="12">
        <f>SUM(I21:I24)</f>
        <v>349638.66</v>
      </c>
    </row>
    <row r="20" spans="1:12">
      <c r="A20" s="3"/>
      <c r="B20" s="28" t="s">
        <v>3</v>
      </c>
      <c r="C20" s="28"/>
      <c r="D20" s="28"/>
      <c r="E20" s="28"/>
      <c r="F20" s="28"/>
      <c r="G20" s="28"/>
      <c r="H20" s="28"/>
      <c r="I20" s="12"/>
    </row>
    <row r="21" spans="1:12" ht="38.25" customHeight="1">
      <c r="A21" s="7"/>
      <c r="B21" s="21" t="s">
        <v>20</v>
      </c>
      <c r="C21" s="36"/>
      <c r="D21" s="36"/>
      <c r="E21" s="36"/>
      <c r="F21" s="36"/>
      <c r="G21" s="36"/>
      <c r="H21" s="37"/>
      <c r="I21" s="13">
        <f>3.65*J9*7</f>
        <v>69508.774999999994</v>
      </c>
    </row>
    <row r="22" spans="1:12" ht="36.75" customHeight="1">
      <c r="A22" s="7"/>
      <c r="B22" s="21" t="s">
        <v>15</v>
      </c>
      <c r="C22" s="34"/>
      <c r="D22" s="34"/>
      <c r="E22" s="34"/>
      <c r="F22" s="34"/>
      <c r="G22" s="34"/>
      <c r="H22" s="35"/>
      <c r="I22" s="14">
        <f>6.88*J9*7</f>
        <v>131019.28</v>
      </c>
      <c r="L22" s="10"/>
    </row>
    <row r="23" spans="1:12" ht="15">
      <c r="A23" s="7"/>
      <c r="B23" s="21" t="s">
        <v>14</v>
      </c>
      <c r="C23" s="36"/>
      <c r="D23" s="36"/>
      <c r="E23" s="36"/>
      <c r="F23" s="36"/>
      <c r="G23" s="36"/>
      <c r="H23" s="37"/>
      <c r="I23" s="14">
        <f>4.8*J9*7</f>
        <v>91408.8</v>
      </c>
    </row>
    <row r="24" spans="1:12">
      <c r="A24" s="7"/>
      <c r="B24" s="21" t="s">
        <v>13</v>
      </c>
      <c r="C24" s="22"/>
      <c r="D24" s="22"/>
      <c r="E24" s="22"/>
      <c r="F24" s="22"/>
      <c r="G24" s="22"/>
      <c r="H24" s="29"/>
      <c r="I24" s="14">
        <f>3.03*J9*7</f>
        <v>57701.805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12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6">
        <v>48657.67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2">
        <f>I11</f>
        <v>388678.20999999996</v>
      </c>
    </row>
    <row r="28" spans="1:12">
      <c r="A28" s="2">
        <v>6</v>
      </c>
      <c r="B28" s="23" t="s">
        <v>26</v>
      </c>
      <c r="C28" s="23"/>
      <c r="D28" s="23"/>
      <c r="E28" s="23"/>
      <c r="F28" s="23"/>
      <c r="G28" s="23"/>
      <c r="H28" s="23"/>
      <c r="I28" s="16">
        <v>353874.68</v>
      </c>
    </row>
    <row r="29" spans="1:12" ht="12" customHeight="1">
      <c r="A29" s="15"/>
      <c r="B29" s="21" t="s">
        <v>24</v>
      </c>
      <c r="C29" s="22"/>
      <c r="D29" s="22"/>
      <c r="E29" s="22"/>
      <c r="F29" s="22"/>
      <c r="G29" s="22"/>
      <c r="H29" s="29"/>
      <c r="I29" s="12">
        <v>15366.4</v>
      </c>
    </row>
    <row r="30" spans="1:12" ht="12" customHeight="1">
      <c r="A30" s="20"/>
      <c r="B30" s="31" t="s">
        <v>29</v>
      </c>
      <c r="C30" s="32"/>
      <c r="D30" s="32"/>
      <c r="E30" s="32"/>
      <c r="F30" s="32"/>
      <c r="G30" s="32"/>
      <c r="H30" s="33"/>
      <c r="I30" s="12">
        <v>2229.2199999999998</v>
      </c>
    </row>
    <row r="31" spans="1:12" ht="12" customHeight="1">
      <c r="A31" s="15"/>
      <c r="B31" s="21" t="s">
        <v>25</v>
      </c>
      <c r="C31" s="22"/>
      <c r="D31" s="22"/>
      <c r="E31" s="22"/>
      <c r="F31" s="22"/>
      <c r="G31" s="22"/>
      <c r="H31" s="29"/>
      <c r="I31" s="12">
        <v>2453.12</v>
      </c>
    </row>
    <row r="32" spans="1:12" ht="12" customHeight="1">
      <c r="A32" s="19"/>
      <c r="B32" s="21" t="s">
        <v>27</v>
      </c>
      <c r="C32" s="22"/>
      <c r="D32" s="17"/>
      <c r="E32" s="17"/>
      <c r="F32" s="17"/>
      <c r="G32" s="17"/>
      <c r="H32" s="18"/>
      <c r="I32" s="12">
        <v>15366.4</v>
      </c>
    </row>
    <row r="33" spans="1:9">
      <c r="A33" s="2">
        <v>7</v>
      </c>
      <c r="B33" s="23" t="s">
        <v>18</v>
      </c>
      <c r="C33" s="23"/>
      <c r="D33" s="23"/>
      <c r="E33" s="23"/>
      <c r="F33" s="23"/>
      <c r="G33" s="23"/>
      <c r="H33" s="23"/>
      <c r="I33" s="16">
        <f>I26+I27-I28-I29-I30-I31-I32</f>
        <v>48046.059999999954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18:H18"/>
    <mergeCell ref="B30:H30"/>
    <mergeCell ref="B11:H11"/>
    <mergeCell ref="B19:H19"/>
    <mergeCell ref="B26:H26"/>
    <mergeCell ref="B27:H27"/>
    <mergeCell ref="B28:H28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2:C32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31:H3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2025-02-09T16:39:46Z</dcterms:modified>
</cp:coreProperties>
</file>