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<sst xmlns="http://schemas.openxmlformats.org/spreadsheetml/2006/main" count="31" uniqueCount="30">
  <si>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</si>
  <si>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</si>
  <si>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</si>
  <si>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</si>
  <si>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</si>
  <si>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</si>
  <si>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</si>
  <si>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</si>
  <si>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</si>
  <si>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</si>
  <si>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</si>
  <si>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</si>
  <si>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</si>
  <si>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</si>
  <si>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</si>
  <si>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</si>
  <si>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</si>
  <si>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</si>
  <si>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</si>
  <si>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</si>
  <si>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</si>
  <si>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</si>
  <si>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</si>
  <si>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</si>
  <si>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</si>
  <si>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</si>
  <si>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</si>
  <si>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ГВС в целях СОИ</t>
  </si>
  <si>
    <t>Оплачено ГВС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</si>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</sst>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29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3846.6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SUM(I13:I17)</f>
        <v>720689.85800000001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4"/>
      <c r="I13" s="14">
        <f>8.8*J9*12</f>
        <v>406200.96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4"/>
      <c r="I14" s="14">
        <f>4.04*J9*12</f>
        <v>186483.16800000001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24"/>
      <c r="I15" s="3">
        <v>115387.35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24"/>
      <c r="I16" s="3">
        <v>4581.24</v>
      </c>
    </row>
    <row r="17" spans="1:12">
      <c r="A17" s="8"/>
      <c r="B17" s="22" t="s">
        <v>27</v>
      </c>
      <c r="C17" s="23"/>
      <c r="D17" s="19"/>
      <c r="E17" s="19"/>
      <c r="F17" s="19"/>
      <c r="G17" s="19"/>
      <c r="H17" s="20"/>
      <c r="I17" s="3">
        <v>8037.14</v>
      </c>
    </row>
    <row r="18" spans="1:12">
      <c r="A18" s="2">
        <v>2</v>
      </c>
      <c r="B18" s="25" t="s">
        <v>2</v>
      </c>
      <c r="C18" s="25"/>
      <c r="D18" s="25"/>
      <c r="E18" s="25"/>
      <c r="F18" s="25"/>
      <c r="G18" s="25"/>
      <c r="H18" s="25"/>
      <c r="I18" s="14">
        <f>SUM(I20:I23)</f>
        <v>592684.12800000003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2.56*J9*12</f>
        <v>118167.552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4.81*J9*12</f>
        <v>222025.75199999998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3.35*J9*12</f>
        <v>154633.32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4"/>
      <c r="I23" s="16">
        <f>2.12*J9*12</f>
        <v>97857.504000000001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3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2">
        <v>142797.82999999999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4">
        <f>I11</f>
        <v>720689.85800000001</v>
      </c>
    </row>
    <row r="27" spans="1:12">
      <c r="A27" s="2">
        <v>6</v>
      </c>
      <c r="B27" s="25" t="s">
        <v>26</v>
      </c>
      <c r="C27" s="25"/>
      <c r="D27" s="25"/>
      <c r="E27" s="25"/>
      <c r="F27" s="25"/>
      <c r="G27" s="25"/>
      <c r="H27" s="25"/>
      <c r="I27" s="12">
        <v>590289.31999999995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24"/>
      <c r="I28" s="3">
        <v>113909.06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24"/>
      <c r="I29" s="3">
        <v>4634.72</v>
      </c>
    </row>
    <row r="30" spans="1:12" ht="12" customHeight="1">
      <c r="A30" s="21"/>
      <c r="B30" s="22" t="s">
        <v>28</v>
      </c>
      <c r="C30" s="23"/>
      <c r="D30" s="19"/>
      <c r="E30" s="19"/>
      <c r="F30" s="19"/>
      <c r="G30" s="19"/>
      <c r="H30" s="20"/>
      <c r="I30" s="3">
        <v>9128.44</v>
      </c>
    </row>
    <row r="31" spans="1:12">
      <c r="A31" s="2">
        <v>7</v>
      </c>
      <c r="B31" s="25" t="s">
        <v>18</v>
      </c>
      <c r="C31" s="25"/>
      <c r="D31" s="25"/>
      <c r="E31" s="25"/>
      <c r="F31" s="25"/>
      <c r="G31" s="25"/>
      <c r="H31" s="25"/>
      <c r="I31" s="18">
        <f>I25+I26-I27-I28-I29-I30</f>
        <v>145526.14800000002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C30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1:H21"/>
    <mergeCell ref="B22:H22"/>
    <mergeCell ref="B20:H20"/>
    <mergeCell ref="B19:H19"/>
    <mergeCell ref="B23:H23"/>
    <mergeCell ref="B17:C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2022-03-27T08:19:17Z</dcterms:modified>
</cp:coreProperties>
</file>