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3" i="1"/>
  <c r="I24"/>
  <c r="I23"/>
  <c r="I22"/>
  <c r="I21"/>
  <c r="I14"/>
  <c r="I13"/>
  <c r="I11"/>
  <c r="I27" s="1"/>
  <c r="I19" l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<sst xmlns="http://schemas.openxmlformats.org/spreadsheetml/2006/main" count="33" uniqueCount="32">
  <si>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</si>
  <si>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</si>
  <si>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</si>
  <si>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</si>
  <si>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</si>
  <si>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</si>
  <si>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</si>
  <si>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</si>
  <si>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</si>
  <si>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</si>
  <si>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</si>
  <si>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</si>
  <si>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</si>
  <si>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</si>
  <si>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</si>
  <si>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</si>
  <si>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</si>
  <si>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</si>
  <si>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</si>
  <si>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</si>
  <si>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</si>
  <si>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83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</si>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</sst>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29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2149.1999999999998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SUM(I13:I18)</f>
        <v>492371.45199999993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27" t="s">
        <v>12</v>
      </c>
      <c r="C13" s="28"/>
      <c r="D13" s="28"/>
      <c r="E13" s="28"/>
      <c r="F13" s="28"/>
      <c r="G13" s="28"/>
      <c r="H13" s="29"/>
      <c r="I13" s="12">
        <f>11.37*J9*12</f>
        <v>293236.84799999994</v>
      </c>
    </row>
    <row r="14" spans="1:10">
      <c r="A14" s="3"/>
      <c r="B14" s="27" t="s">
        <v>11</v>
      </c>
      <c r="C14" s="28"/>
      <c r="D14" s="28"/>
      <c r="E14" s="28"/>
      <c r="F14" s="28"/>
      <c r="G14" s="28"/>
      <c r="H14" s="29"/>
      <c r="I14" s="12">
        <f>5.31*J9*12</f>
        <v>136947.02399999998</v>
      </c>
    </row>
    <row r="15" spans="1:10">
      <c r="A15" s="7"/>
      <c r="B15" s="27" t="s">
        <v>24</v>
      </c>
      <c r="C15" s="28"/>
      <c r="D15" s="28"/>
      <c r="E15" s="28"/>
      <c r="F15" s="28"/>
      <c r="G15" s="28"/>
      <c r="H15" s="29"/>
      <c r="I15" s="12">
        <v>44752.84</v>
      </c>
    </row>
    <row r="16" spans="1:10" ht="15">
      <c r="A16" s="7"/>
      <c r="B16" s="27" t="s">
        <v>30</v>
      </c>
      <c r="C16" s="31"/>
      <c r="D16" s="31"/>
      <c r="E16" s="31"/>
      <c r="F16" s="31"/>
      <c r="G16" s="31"/>
      <c r="H16" s="32"/>
      <c r="I16" s="12">
        <v>3523.5</v>
      </c>
    </row>
    <row r="17" spans="1:12">
      <c r="A17" s="7"/>
      <c r="B17" s="27" t="s">
        <v>25</v>
      </c>
      <c r="C17" s="28"/>
      <c r="D17" s="28"/>
      <c r="E17" s="28"/>
      <c r="F17" s="28"/>
      <c r="G17" s="28"/>
      <c r="H17" s="29"/>
      <c r="I17" s="12">
        <v>3192.2</v>
      </c>
    </row>
    <row r="18" spans="1:12">
      <c r="A18" s="7"/>
      <c r="B18" s="27" t="s">
        <v>28</v>
      </c>
      <c r="C18" s="28"/>
      <c r="D18" s="17"/>
      <c r="E18" s="17"/>
      <c r="F18" s="17"/>
      <c r="G18" s="17"/>
      <c r="H18" s="18"/>
      <c r="I18" s="12">
        <v>10719.04</v>
      </c>
    </row>
    <row r="19" spans="1:12">
      <c r="A19" s="2">
        <v>2</v>
      </c>
      <c r="B19" s="21" t="s">
        <v>2</v>
      </c>
      <c r="C19" s="21"/>
      <c r="D19" s="21"/>
      <c r="E19" s="21"/>
      <c r="F19" s="21"/>
      <c r="G19" s="21"/>
      <c r="H19" s="21"/>
      <c r="I19" s="12">
        <f>SUM(I21:I24)</f>
        <v>430183.87199999997</v>
      </c>
    </row>
    <row r="20" spans="1:12">
      <c r="A20" s="3"/>
      <c r="B20" s="26" t="s">
        <v>3</v>
      </c>
      <c r="C20" s="26"/>
      <c r="D20" s="26"/>
      <c r="E20" s="26"/>
      <c r="F20" s="26"/>
      <c r="G20" s="26"/>
      <c r="H20" s="26"/>
      <c r="I20" s="12"/>
    </row>
    <row r="21" spans="1:12" ht="38.25" customHeight="1">
      <c r="A21" s="7"/>
      <c r="B21" s="27" t="s">
        <v>20</v>
      </c>
      <c r="C21" s="33"/>
      <c r="D21" s="33"/>
      <c r="E21" s="33"/>
      <c r="F21" s="33"/>
      <c r="G21" s="33"/>
      <c r="H21" s="34"/>
      <c r="I21" s="13">
        <f>3.32*J9*12</f>
        <v>85624.127999999997</v>
      </c>
    </row>
    <row r="22" spans="1:12" ht="36.75" customHeight="1">
      <c r="A22" s="7"/>
      <c r="B22" s="27" t="s">
        <v>15</v>
      </c>
      <c r="C22" s="31"/>
      <c r="D22" s="31"/>
      <c r="E22" s="31"/>
      <c r="F22" s="31"/>
      <c r="G22" s="31"/>
      <c r="H22" s="32"/>
      <c r="I22" s="14">
        <f>6.25*J9*12</f>
        <v>161189.99999999997</v>
      </c>
      <c r="L22" s="10"/>
    </row>
    <row r="23" spans="1:12" ht="15">
      <c r="A23" s="7"/>
      <c r="B23" s="27" t="s">
        <v>14</v>
      </c>
      <c r="C23" s="33"/>
      <c r="D23" s="33"/>
      <c r="E23" s="33"/>
      <c r="F23" s="33"/>
      <c r="G23" s="33"/>
      <c r="H23" s="34"/>
      <c r="I23" s="14">
        <f>4.36*J9*12</f>
        <v>112446.144</v>
      </c>
    </row>
    <row r="24" spans="1:12">
      <c r="A24" s="7"/>
      <c r="B24" s="27" t="s">
        <v>13</v>
      </c>
      <c r="C24" s="28"/>
      <c r="D24" s="28"/>
      <c r="E24" s="28"/>
      <c r="F24" s="28"/>
      <c r="G24" s="28"/>
      <c r="H24" s="29"/>
      <c r="I24" s="14">
        <f>2.75*J9*12</f>
        <v>70923.599999999991</v>
      </c>
    </row>
    <row r="25" spans="1:12" ht="21.75" customHeight="1">
      <c r="A25" s="2">
        <v>3</v>
      </c>
      <c r="B25" s="21" t="s">
        <v>4</v>
      </c>
      <c r="C25" s="21"/>
      <c r="D25" s="21"/>
      <c r="E25" s="21"/>
      <c r="F25" s="21"/>
      <c r="G25" s="21"/>
      <c r="H25" s="21"/>
      <c r="I25" s="12">
        <v>0</v>
      </c>
    </row>
    <row r="26" spans="1:12">
      <c r="A26" s="2">
        <v>4</v>
      </c>
      <c r="B26" s="21" t="s">
        <v>17</v>
      </c>
      <c r="C26" s="21"/>
      <c r="D26" s="21"/>
      <c r="E26" s="21"/>
      <c r="F26" s="21"/>
      <c r="G26" s="21"/>
      <c r="H26" s="21"/>
      <c r="I26" s="16">
        <v>253262.92</v>
      </c>
    </row>
    <row r="27" spans="1:12">
      <c r="A27" s="2">
        <v>5</v>
      </c>
      <c r="B27" s="21" t="s">
        <v>5</v>
      </c>
      <c r="C27" s="21"/>
      <c r="D27" s="21"/>
      <c r="E27" s="21"/>
      <c r="F27" s="21"/>
      <c r="G27" s="21"/>
      <c r="H27" s="21"/>
      <c r="I27" s="12">
        <f>I11</f>
        <v>492371.45199999993</v>
      </c>
    </row>
    <row r="28" spans="1:12">
      <c r="A28" s="2">
        <v>6</v>
      </c>
      <c r="B28" s="21" t="s">
        <v>26</v>
      </c>
      <c r="C28" s="21"/>
      <c r="D28" s="21"/>
      <c r="E28" s="21"/>
      <c r="F28" s="21"/>
      <c r="G28" s="21"/>
      <c r="H28" s="21"/>
      <c r="I28" s="16">
        <v>503093.39</v>
      </c>
    </row>
    <row r="29" spans="1:12" ht="12" customHeight="1">
      <c r="A29" s="15"/>
      <c r="B29" s="27" t="s">
        <v>22</v>
      </c>
      <c r="C29" s="28"/>
      <c r="D29" s="28"/>
      <c r="E29" s="28"/>
      <c r="F29" s="28"/>
      <c r="G29" s="28"/>
      <c r="H29" s="29"/>
      <c r="I29" s="12">
        <v>40812.449999999997</v>
      </c>
    </row>
    <row r="30" spans="1:12" ht="12" customHeight="1">
      <c r="A30" s="20"/>
      <c r="B30" s="35" t="s">
        <v>31</v>
      </c>
      <c r="C30" s="36"/>
      <c r="D30" s="36"/>
      <c r="E30" s="36"/>
      <c r="F30" s="36"/>
      <c r="G30" s="36"/>
      <c r="H30" s="37"/>
      <c r="I30" s="12">
        <v>2990.72</v>
      </c>
    </row>
    <row r="31" spans="1:12" ht="12" customHeight="1">
      <c r="A31" s="15"/>
      <c r="B31" s="27" t="s">
        <v>23</v>
      </c>
      <c r="C31" s="28"/>
      <c r="D31" s="28"/>
      <c r="E31" s="28"/>
      <c r="F31" s="28"/>
      <c r="G31" s="28"/>
      <c r="H31" s="29"/>
      <c r="I31" s="12">
        <v>2938.1</v>
      </c>
    </row>
    <row r="32" spans="1:12" ht="12" customHeight="1">
      <c r="A32" s="19"/>
      <c r="B32" s="27" t="s">
        <v>27</v>
      </c>
      <c r="C32" s="28"/>
      <c r="D32" s="17"/>
      <c r="E32" s="17"/>
      <c r="F32" s="17"/>
      <c r="G32" s="17"/>
      <c r="H32" s="18"/>
      <c r="I32" s="12">
        <v>9629.5400000000009</v>
      </c>
    </row>
    <row r="33" spans="1:9">
      <c r="A33" s="2">
        <v>7</v>
      </c>
      <c r="B33" s="21" t="s">
        <v>18</v>
      </c>
      <c r="C33" s="21"/>
      <c r="D33" s="21"/>
      <c r="E33" s="21"/>
      <c r="F33" s="21"/>
      <c r="G33" s="21"/>
      <c r="H33" s="21"/>
      <c r="I33" s="16">
        <f>I26+I27-I28-I29-I30-I31-I32</f>
        <v>186170.17199999993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28:H28"/>
    <mergeCell ref="B32:C32"/>
    <mergeCell ref="B18:C1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  <mergeCell ref="B30:H30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2024-02-21T15:23:12Z</dcterms:modified>
</cp:coreProperties>
</file>