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<sst xmlns="http://schemas.openxmlformats.org/spreadsheetml/2006/main" count="31" uniqueCount="30">
  <si>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</si>
  <si>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</si>
  <si>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</si>
  <si>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</si>
  <si>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</si>
  <si>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</si>
  <si>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</si>
  <si>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</si>
  <si>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</si>
  <si>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</si>
  <si>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</si>
  <si>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</si>
  <si>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</si>
  <si>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</si>
  <si>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</si>
  <si>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</si>
  <si>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</si>
  <si>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</si>
  <si>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</si>
  <si>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</si>
  <si>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</si>
  <si>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</si>
  <si>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</si>
  <si>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</si>
  <si>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</si>
  <si>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</si>
  <si>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</si>
  <si>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ГВС в целях СОИ</t>
  </si>
  <si>
    <t>Оплачено ГВС в целях СОИ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</si>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</sst>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5" t="s">
        <v>8</v>
      </c>
      <c r="H1" s="25"/>
      <c r="I1" s="25"/>
    </row>
    <row r="2" spans="1:10">
      <c r="G2" s="25" t="s">
        <v>6</v>
      </c>
      <c r="H2" s="25"/>
      <c r="I2" s="25"/>
    </row>
    <row r="3" spans="1:10">
      <c r="G3" s="25" t="s">
        <v>7</v>
      </c>
      <c r="H3" s="25"/>
      <c r="I3" s="25"/>
    </row>
    <row r="4" spans="1:10">
      <c r="G4" s="25"/>
      <c r="H4" s="25"/>
      <c r="I4" s="25"/>
    </row>
    <row r="5" spans="1:10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10">
      <c r="A6" s="27" t="s">
        <v>10</v>
      </c>
      <c r="B6" s="28"/>
      <c r="C6" s="28"/>
      <c r="D6" s="28"/>
      <c r="E6" s="28"/>
      <c r="F6" s="28"/>
      <c r="G6" s="28"/>
      <c r="H6" s="28"/>
      <c r="I6" s="28"/>
    </row>
    <row r="7" spans="1:10">
      <c r="A7" s="27" t="s">
        <v>29</v>
      </c>
      <c r="B7" s="28"/>
      <c r="C7" s="28"/>
      <c r="D7" s="28"/>
      <c r="E7" s="28"/>
      <c r="F7" s="28"/>
      <c r="G7" s="28"/>
      <c r="H7" s="28"/>
      <c r="I7" s="28"/>
    </row>
    <row r="8" spans="1:10">
      <c r="A8" s="28" t="s">
        <v>21</v>
      </c>
      <c r="B8" s="28"/>
      <c r="C8" s="28"/>
      <c r="D8" s="28"/>
      <c r="E8" s="28"/>
      <c r="F8" s="28"/>
      <c r="G8" s="28"/>
      <c r="H8" s="28"/>
      <c r="I8" s="28"/>
    </row>
    <row r="9" spans="1:10">
      <c r="J9" s="1">
        <v>3846.6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SUM(I13:I17)</f>
        <v>874752.22600000002</v>
      </c>
      <c r="J11" s="13"/>
    </row>
    <row r="12" spans="1:10">
      <c r="A12" s="4"/>
      <c r="B12" s="29" t="s">
        <v>3</v>
      </c>
      <c r="C12" s="29"/>
      <c r="D12" s="29"/>
      <c r="E12" s="29"/>
      <c r="F12" s="29"/>
      <c r="G12" s="29"/>
      <c r="H12" s="29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30"/>
      <c r="I13" s="14">
        <f>11.37*J9*12</f>
        <v>524830.10399999993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30"/>
      <c r="I14" s="14">
        <f>5.31*J9*12</f>
        <v>245105.35199999996</v>
      </c>
    </row>
    <row r="15" spans="1:10">
      <c r="A15" s="8"/>
      <c r="B15" s="22" t="s">
        <v>24</v>
      </c>
      <c r="C15" s="23"/>
      <c r="D15" s="23"/>
      <c r="E15" s="23"/>
      <c r="F15" s="23"/>
      <c r="G15" s="23"/>
      <c r="H15" s="30"/>
      <c r="I15" s="3">
        <v>45919.68</v>
      </c>
    </row>
    <row r="16" spans="1:10">
      <c r="A16" s="8"/>
      <c r="B16" s="22" t="s">
        <v>25</v>
      </c>
      <c r="C16" s="23"/>
      <c r="D16" s="23"/>
      <c r="E16" s="23"/>
      <c r="F16" s="23"/>
      <c r="G16" s="23"/>
      <c r="H16" s="30"/>
      <c r="I16" s="3">
        <v>45919.68</v>
      </c>
    </row>
    <row r="17" spans="1:12">
      <c r="A17" s="8"/>
      <c r="B17" s="22" t="s">
        <v>27</v>
      </c>
      <c r="C17" s="23"/>
      <c r="D17" s="19"/>
      <c r="E17" s="19"/>
      <c r="F17" s="19"/>
      <c r="G17" s="19"/>
      <c r="H17" s="20"/>
      <c r="I17" s="3">
        <v>12977.41</v>
      </c>
    </row>
    <row r="18" spans="1:12">
      <c r="A18" s="2">
        <v>2</v>
      </c>
      <c r="B18" s="24" t="s">
        <v>2</v>
      </c>
      <c r="C18" s="24"/>
      <c r="D18" s="24"/>
      <c r="E18" s="24"/>
      <c r="F18" s="24"/>
      <c r="G18" s="24"/>
      <c r="H18" s="24"/>
      <c r="I18" s="14">
        <f>SUM(I20:I23)</f>
        <v>769935.45600000001</v>
      </c>
    </row>
    <row r="19" spans="1:12">
      <c r="A19" s="4"/>
      <c r="B19" s="29" t="s">
        <v>3</v>
      </c>
      <c r="C19" s="29"/>
      <c r="D19" s="29"/>
      <c r="E19" s="29"/>
      <c r="F19" s="29"/>
      <c r="G19" s="29"/>
      <c r="H19" s="29"/>
      <c r="I19" s="3"/>
    </row>
    <row r="20" spans="1:12" ht="38.25" customHeight="1">
      <c r="A20" s="8"/>
      <c r="B20" s="22" t="s">
        <v>20</v>
      </c>
      <c r="C20" s="34"/>
      <c r="D20" s="34"/>
      <c r="E20" s="34"/>
      <c r="F20" s="34"/>
      <c r="G20" s="34"/>
      <c r="H20" s="35"/>
      <c r="I20" s="15">
        <f>3.32*J9*12</f>
        <v>153248.54399999999</v>
      </c>
    </row>
    <row r="21" spans="1:12" ht="36.75" customHeight="1">
      <c r="A21" s="8"/>
      <c r="B21" s="22" t="s">
        <v>15</v>
      </c>
      <c r="C21" s="32"/>
      <c r="D21" s="32"/>
      <c r="E21" s="32"/>
      <c r="F21" s="32"/>
      <c r="G21" s="32"/>
      <c r="H21" s="33"/>
      <c r="I21" s="16">
        <f>6.25*J9*12</f>
        <v>288495</v>
      </c>
      <c r="L21" s="11"/>
    </row>
    <row r="22" spans="1:12" ht="15">
      <c r="A22" s="8"/>
      <c r="B22" s="22" t="s">
        <v>14</v>
      </c>
      <c r="C22" s="34"/>
      <c r="D22" s="34"/>
      <c r="E22" s="34"/>
      <c r="F22" s="34"/>
      <c r="G22" s="34"/>
      <c r="H22" s="35"/>
      <c r="I22" s="16">
        <f>4.36*J9*12</f>
        <v>201254.11199999999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30"/>
      <c r="I23" s="16">
        <f>2.75*J9*12</f>
        <v>126937.79999999999</v>
      </c>
    </row>
    <row r="24" spans="1:12" ht="21.75" customHeight="1">
      <c r="A24" s="2">
        <v>3</v>
      </c>
      <c r="B24" s="24" t="s">
        <v>4</v>
      </c>
      <c r="C24" s="24"/>
      <c r="D24" s="24"/>
      <c r="E24" s="24"/>
      <c r="F24" s="24"/>
      <c r="G24" s="24"/>
      <c r="H24" s="24"/>
      <c r="I24" s="3">
        <v>0</v>
      </c>
    </row>
    <row r="25" spans="1:12">
      <c r="A25" s="2">
        <v>4</v>
      </c>
      <c r="B25" s="24" t="s">
        <v>17</v>
      </c>
      <c r="C25" s="24"/>
      <c r="D25" s="24"/>
      <c r="E25" s="24"/>
      <c r="F25" s="24"/>
      <c r="G25" s="24"/>
      <c r="H25" s="24"/>
      <c r="I25" s="12">
        <v>184558.87</v>
      </c>
    </row>
    <row r="26" spans="1:12">
      <c r="A26" s="2">
        <v>5</v>
      </c>
      <c r="B26" s="24" t="s">
        <v>5</v>
      </c>
      <c r="C26" s="24"/>
      <c r="D26" s="24"/>
      <c r="E26" s="24"/>
      <c r="F26" s="24"/>
      <c r="G26" s="24"/>
      <c r="H26" s="24"/>
      <c r="I26" s="14">
        <f>I11</f>
        <v>874752.22600000002</v>
      </c>
    </row>
    <row r="27" spans="1:12">
      <c r="A27" s="2">
        <v>6</v>
      </c>
      <c r="B27" s="24" t="s">
        <v>26</v>
      </c>
      <c r="C27" s="24"/>
      <c r="D27" s="24"/>
      <c r="E27" s="24"/>
      <c r="F27" s="24"/>
      <c r="G27" s="24"/>
      <c r="H27" s="24"/>
      <c r="I27" s="12">
        <v>759952.6</v>
      </c>
    </row>
    <row r="28" spans="1:12" ht="12" customHeight="1">
      <c r="A28" s="17"/>
      <c r="B28" s="22" t="s">
        <v>22</v>
      </c>
      <c r="C28" s="23"/>
      <c r="D28" s="23"/>
      <c r="E28" s="23"/>
      <c r="F28" s="23"/>
      <c r="G28" s="23"/>
      <c r="H28" s="30"/>
      <c r="I28" s="3">
        <v>46160.1</v>
      </c>
    </row>
    <row r="29" spans="1:12" ht="12" customHeight="1">
      <c r="A29" s="17"/>
      <c r="B29" s="22" t="s">
        <v>23</v>
      </c>
      <c r="C29" s="23"/>
      <c r="D29" s="23"/>
      <c r="E29" s="23"/>
      <c r="F29" s="23"/>
      <c r="G29" s="23"/>
      <c r="H29" s="30"/>
      <c r="I29" s="3">
        <v>4879.2</v>
      </c>
    </row>
    <row r="30" spans="1:12" ht="12" customHeight="1">
      <c r="A30" s="21"/>
      <c r="B30" s="22" t="s">
        <v>28</v>
      </c>
      <c r="C30" s="23"/>
      <c r="D30" s="19"/>
      <c r="E30" s="19"/>
      <c r="F30" s="19"/>
      <c r="G30" s="19"/>
      <c r="H30" s="20"/>
      <c r="I30" s="3">
        <v>12654.74</v>
      </c>
    </row>
    <row r="31" spans="1:12">
      <c r="A31" s="2">
        <v>7</v>
      </c>
      <c r="B31" s="24" t="s">
        <v>18</v>
      </c>
      <c r="C31" s="24"/>
      <c r="D31" s="24"/>
      <c r="E31" s="24"/>
      <c r="F31" s="24"/>
      <c r="G31" s="24"/>
      <c r="H31" s="24"/>
      <c r="I31" s="18">
        <f>I25+I26-I27-I28-I29-I30</f>
        <v>235664.45599999992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29:H29"/>
    <mergeCell ref="B15:H15"/>
    <mergeCell ref="B16:H16"/>
    <mergeCell ref="B25:H25"/>
    <mergeCell ref="B26:H26"/>
    <mergeCell ref="B27:H27"/>
    <mergeCell ref="B21:H21"/>
    <mergeCell ref="B22:H22"/>
    <mergeCell ref="B20:H20"/>
    <mergeCell ref="B19:H19"/>
    <mergeCell ref="B23:H23"/>
    <mergeCell ref="B17:C17"/>
    <mergeCell ref="B30:C30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2024-02-21T15:06:15Z</dcterms:modified>
</cp:coreProperties>
</file>