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17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<sst xmlns="http://schemas.openxmlformats.org/spreadsheetml/2006/main" count="29" uniqueCount="28">
  <si>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</si>
  <si>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</si>
  <si>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</si>
  <si>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</si>
  <si>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</si>
  <si>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</si>
  <si>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</si>
  <si>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</si>
  <si>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</si>
  <si>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</si>
  <si>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</si>
  <si>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</si>
  <si>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</si>
  <si>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</si>
  <si>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</si>
  <si>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</si>
  <si>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</si>
  <si>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</si>
  <si>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</si>
  <si>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</si>
  <si>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</si>
  <si>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8 Марта, дом 12-а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</si>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</sst>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I35" sqref="I3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741.8</v>
      </c>
    </row>
    <row r="10" spans="1:10">
      <c r="A10" s="9" t="s">
        <v>16</v>
      </c>
      <c r="B10" s="26" t="s">
        <v>1</v>
      </c>
      <c r="C10" s="26"/>
      <c r="D10" s="26"/>
      <c r="E10" s="26"/>
      <c r="F10" s="26"/>
      <c r="G10" s="26"/>
      <c r="H10" s="26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14">
        <f>I13+I14+I15+I16</f>
        <v>155794.878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11.37*J9*12</f>
        <v>101211.192</v>
      </c>
    </row>
    <row r="14" spans="1:10" ht="12" customHeight="1">
      <c r="A14" s="8"/>
      <c r="B14" s="19" t="s">
        <v>11</v>
      </c>
      <c r="C14" s="20"/>
      <c r="D14" s="20"/>
      <c r="E14" s="20"/>
      <c r="F14" s="20"/>
      <c r="G14" s="20"/>
      <c r="H14" s="21"/>
      <c r="I14" s="14">
        <f>5.31*J9*12</f>
        <v>47267.495999999999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6022.59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1293.5999999999999</v>
      </c>
    </row>
    <row r="17" spans="1:12" ht="12" customHeight="1">
      <c r="A17" s="17">
        <v>2</v>
      </c>
      <c r="B17" s="28" t="s">
        <v>2</v>
      </c>
      <c r="C17" s="29"/>
      <c r="D17" s="29"/>
      <c r="E17" s="29"/>
      <c r="F17" s="29"/>
      <c r="G17" s="29"/>
      <c r="H17" s="30"/>
      <c r="I17" s="14">
        <f>SUM(I19:I22)</f>
        <v>148478.68799999999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34"/>
      <c r="D19" s="34"/>
      <c r="E19" s="34"/>
      <c r="F19" s="34"/>
      <c r="G19" s="34"/>
      <c r="H19" s="35"/>
      <c r="I19" s="15">
        <f>3.32*J9*12</f>
        <v>29553.311999999998</v>
      </c>
    </row>
    <row r="20" spans="1:12" ht="36.75" customHeight="1">
      <c r="A20" s="8"/>
      <c r="B20" s="19" t="s">
        <v>15</v>
      </c>
      <c r="C20" s="32"/>
      <c r="D20" s="32"/>
      <c r="E20" s="32"/>
      <c r="F20" s="32"/>
      <c r="G20" s="32"/>
      <c r="H20" s="33"/>
      <c r="I20" s="16">
        <f>6.25*J9*12</f>
        <v>55635</v>
      </c>
      <c r="L20" s="11"/>
    </row>
    <row r="21" spans="1:12" ht="15">
      <c r="A21" s="8"/>
      <c r="B21" s="19" t="s">
        <v>14</v>
      </c>
      <c r="C21" s="34"/>
      <c r="D21" s="34"/>
      <c r="E21" s="34"/>
      <c r="F21" s="34"/>
      <c r="G21" s="34"/>
      <c r="H21" s="35"/>
      <c r="I21" s="16">
        <f>4.36*J9*12</f>
        <v>38810.976000000002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2.75*J9*12</f>
        <v>24479.399999999998</v>
      </c>
    </row>
    <row r="23" spans="1:12" ht="21.75" customHeight="1">
      <c r="A23" s="2">
        <v>3</v>
      </c>
      <c r="B23" s="27" t="s">
        <v>4</v>
      </c>
      <c r="C23" s="27"/>
      <c r="D23" s="27"/>
      <c r="E23" s="27"/>
      <c r="F23" s="27"/>
      <c r="G23" s="27"/>
      <c r="H23" s="27"/>
      <c r="I23" s="3">
        <v>0</v>
      </c>
    </row>
    <row r="24" spans="1:12">
      <c r="A24" s="2">
        <v>4</v>
      </c>
      <c r="B24" s="27" t="s">
        <v>17</v>
      </c>
      <c r="C24" s="27"/>
      <c r="D24" s="27"/>
      <c r="E24" s="27"/>
      <c r="F24" s="27"/>
      <c r="G24" s="27"/>
      <c r="H24" s="27"/>
      <c r="I24" s="12">
        <v>53374.28</v>
      </c>
    </row>
    <row r="25" spans="1:12">
      <c r="A25" s="2">
        <v>5</v>
      </c>
      <c r="B25" s="27" t="s">
        <v>5</v>
      </c>
      <c r="C25" s="27"/>
      <c r="D25" s="27"/>
      <c r="E25" s="27"/>
      <c r="F25" s="27"/>
      <c r="G25" s="27"/>
      <c r="H25" s="27"/>
      <c r="I25" s="18">
        <f>I11</f>
        <v>155794.878</v>
      </c>
    </row>
    <row r="26" spans="1:12">
      <c r="A26" s="2">
        <v>6</v>
      </c>
      <c r="B26" s="27" t="s">
        <v>26</v>
      </c>
      <c r="C26" s="27"/>
      <c r="D26" s="27"/>
      <c r="E26" s="27"/>
      <c r="F26" s="27"/>
      <c r="G26" s="27"/>
      <c r="H26" s="27"/>
      <c r="I26" s="12">
        <v>144599.51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5669.51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1244.6099999999999</v>
      </c>
    </row>
    <row r="29" spans="1:12">
      <c r="A29" s="2">
        <v>7</v>
      </c>
      <c r="B29" s="27" t="s">
        <v>18</v>
      </c>
      <c r="C29" s="27"/>
      <c r="D29" s="27"/>
      <c r="E29" s="27"/>
      <c r="F29" s="27"/>
      <c r="G29" s="27"/>
      <c r="H29" s="27"/>
      <c r="I29" s="18">
        <f>I24+I25-I26-I27-I28</f>
        <v>57655.527999999984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3:H23"/>
    <mergeCell ref="B22:H22"/>
    <mergeCell ref="B20:H20"/>
    <mergeCell ref="B21:H21"/>
    <mergeCell ref="B19:H19"/>
    <mergeCell ref="B29:H29"/>
    <mergeCell ref="B27:H27"/>
    <mergeCell ref="B28:H28"/>
    <mergeCell ref="B24:H24"/>
    <mergeCell ref="B25:H25"/>
    <mergeCell ref="B26:H26"/>
    <mergeCell ref="G1:I1"/>
    <mergeCell ref="G2:I2"/>
    <mergeCell ref="G3:I3"/>
    <mergeCell ref="A5:I5"/>
    <mergeCell ref="A6:I6"/>
    <mergeCell ref="B18:H18"/>
    <mergeCell ref="A7:I7"/>
    <mergeCell ref="G4:I4"/>
    <mergeCell ref="B12:H12"/>
    <mergeCell ref="B14:H14"/>
    <mergeCell ref="B10:H10"/>
    <mergeCell ref="A8:I8"/>
    <mergeCell ref="B11:H11"/>
    <mergeCell ref="B13:H13"/>
    <mergeCell ref="B15:H15"/>
    <mergeCell ref="B16:H16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2024-02-16T15:28:55Z</dcterms:modified>
</cp:coreProperties>
</file>