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4" i="1"/>
  <c r="I23"/>
  <c r="I22"/>
  <c r="I21"/>
  <c r="I20"/>
  <c r="I14"/>
  <c r="I13"/>
  <c r="I18" l="1"/>
  <c r="I11"/>
  <c r="I27" s="1"/>
  <c r="I32" s="1"/>
</calcChain>
</file>

<file path=xl/sharedStrings.xml><?xml version="1.0" encoding="utf-8"?>
<sst xmlns="http://schemas.openxmlformats.org/spreadsheetml/2006/main" count="32" uniqueCount="31">
  <si>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</si>
  <si>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</si>
  <si>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</si>
  <si>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</si>
  <si>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</si>
  <si>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</si>
  <si>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</si>
  <si>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</si>
  <si>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</si>
  <si>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</si>
  <si>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</si>
  <si>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</si>
  <si>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</si>
  <si>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</si>
  <si>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</si>
  <si>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</si>
  <si>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</si>
  <si>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</si>
  <si>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</si>
  <si>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</si>
  <si>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</si>
  <si>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жидких бытовых отходов</t>
  </si>
  <si>
    <t xml:space="preserve"> по адресу: Свердловская область,улица Заводская, дом 16-а</t>
  </si>
  <si>
    <t>Оплачено Э/э в целях СОИ</t>
  </si>
  <si>
    <t>Оплачено ХВС в целях СОИ</t>
  </si>
  <si>
    <t xml:space="preserve"> Э/э в целях СОИ</t>
  </si>
  <si>
    <t xml:space="preserve"> ХВС в целях СОИ</t>
  </si>
  <si>
    <t xml:space="preserve">Оплачено за содержание жилого фонда </t>
  </si>
  <si>
    <t xml:space="preserve"> ВО в целях СОИ</t>
  </si>
  <si>
    <t>Оплачено ВО в целях СОИ</t>
  </si>
  <si>
    <t xml:space="preserve"> за 2024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</si>
</sst>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8"/>
  <sheetViews>
    <sheetView tabSelected="1" topLeftCell="A5" zoomScale="130" zoomScaleNormal="130" workbookViewId="0">
      <selection activeCell="M20" sqref="M20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31" t="s">
        <v>8</v>
      </c>
      <c r="H1" s="31"/>
      <c r="I1" s="31"/>
    </row>
    <row r="2" spans="1:10">
      <c r="G2" s="31" t="s">
        <v>6</v>
      </c>
      <c r="H2" s="31"/>
      <c r="I2" s="31"/>
    </row>
    <row r="3" spans="1:10">
      <c r="G3" s="31" t="s">
        <v>7</v>
      </c>
      <c r="H3" s="31"/>
      <c r="I3" s="31"/>
    </row>
    <row r="4" spans="1:10">
      <c r="G4" s="31"/>
      <c r="H4" s="31"/>
      <c r="I4" s="31"/>
    </row>
    <row r="5" spans="1:10">
      <c r="A5" s="32" t="s">
        <v>0</v>
      </c>
      <c r="B5" s="32"/>
      <c r="C5" s="32"/>
      <c r="D5" s="32"/>
      <c r="E5" s="32"/>
      <c r="F5" s="32"/>
      <c r="G5" s="32"/>
      <c r="H5" s="32"/>
      <c r="I5" s="32"/>
    </row>
    <row r="6" spans="1:10">
      <c r="A6" s="33" t="s">
        <v>10</v>
      </c>
      <c r="B6" s="34"/>
      <c r="C6" s="34"/>
      <c r="D6" s="34"/>
      <c r="E6" s="34"/>
      <c r="F6" s="34"/>
      <c r="G6" s="34"/>
      <c r="H6" s="34"/>
      <c r="I6" s="34"/>
    </row>
    <row r="7" spans="1:10">
      <c r="A7" s="33" t="s">
        <v>30</v>
      </c>
      <c r="B7" s="34"/>
      <c r="C7" s="34"/>
      <c r="D7" s="34"/>
      <c r="E7" s="34"/>
      <c r="F7" s="34"/>
      <c r="G7" s="34"/>
      <c r="H7" s="34"/>
      <c r="I7" s="34"/>
    </row>
    <row r="8" spans="1:10">
      <c r="A8" s="34" t="s">
        <v>22</v>
      </c>
      <c r="B8" s="34"/>
      <c r="C8" s="34"/>
      <c r="D8" s="34"/>
      <c r="E8" s="34"/>
      <c r="F8" s="34"/>
      <c r="G8" s="34"/>
      <c r="H8" s="34"/>
      <c r="I8" s="34"/>
    </row>
    <row r="9" spans="1:10">
      <c r="J9" s="1">
        <v>430.5</v>
      </c>
    </row>
    <row r="10" spans="1:10">
      <c r="A10" s="9" t="s">
        <v>16</v>
      </c>
      <c r="B10" s="36" t="s">
        <v>1</v>
      </c>
      <c r="C10" s="36"/>
      <c r="D10" s="36"/>
      <c r="E10" s="36"/>
      <c r="F10" s="36"/>
      <c r="G10" s="36"/>
      <c r="H10" s="36"/>
      <c r="I10" s="10" t="s">
        <v>19</v>
      </c>
    </row>
    <row r="11" spans="1:10" ht="15.75" customHeight="1">
      <c r="A11" s="2">
        <v>1</v>
      </c>
      <c r="B11" s="23" t="s">
        <v>9</v>
      </c>
      <c r="C11" s="23"/>
      <c r="D11" s="23"/>
      <c r="E11" s="23"/>
      <c r="F11" s="23"/>
      <c r="G11" s="23"/>
      <c r="H11" s="23"/>
      <c r="I11" s="14">
        <f>I13+I14+I15+I17+I24</f>
        <v>33429.199999999997</v>
      </c>
      <c r="J11" s="13"/>
    </row>
    <row r="12" spans="1:10">
      <c r="A12" s="4"/>
      <c r="B12" s="35" t="s">
        <v>3</v>
      </c>
      <c r="C12" s="35"/>
      <c r="D12" s="35"/>
      <c r="E12" s="35"/>
      <c r="F12" s="35"/>
      <c r="G12" s="35"/>
      <c r="H12" s="35"/>
      <c r="I12" s="3"/>
    </row>
    <row r="13" spans="1:10" ht="15" customHeight="1">
      <c r="A13" s="4"/>
      <c r="B13" s="24" t="s">
        <v>12</v>
      </c>
      <c r="C13" s="25"/>
      <c r="D13" s="25"/>
      <c r="E13" s="25"/>
      <c r="F13" s="25"/>
      <c r="G13" s="25"/>
      <c r="H13" s="26"/>
      <c r="I13" s="14">
        <f>7.48*J9*5</f>
        <v>16100.7</v>
      </c>
    </row>
    <row r="14" spans="1:10">
      <c r="A14" s="4"/>
      <c r="B14" s="24" t="s">
        <v>11</v>
      </c>
      <c r="C14" s="25"/>
      <c r="D14" s="25"/>
      <c r="E14" s="25"/>
      <c r="F14" s="25"/>
      <c r="G14" s="25"/>
      <c r="H14" s="26"/>
      <c r="I14" s="14">
        <f>3.31*J9*5</f>
        <v>7124.7749999999996</v>
      </c>
    </row>
    <row r="15" spans="1:10" ht="12" customHeight="1">
      <c r="A15" s="18"/>
      <c r="B15" s="24" t="s">
        <v>25</v>
      </c>
      <c r="C15" s="25"/>
      <c r="D15" s="25"/>
      <c r="E15" s="25"/>
      <c r="F15" s="25"/>
      <c r="G15" s="25"/>
      <c r="H15" s="26"/>
      <c r="I15" s="3">
        <v>1471.76</v>
      </c>
    </row>
    <row r="16" spans="1:10" ht="12" customHeight="1">
      <c r="A16" s="19"/>
      <c r="B16" s="20" t="s">
        <v>28</v>
      </c>
      <c r="C16" s="21"/>
      <c r="D16" s="21"/>
      <c r="E16" s="21"/>
      <c r="F16" s="21"/>
      <c r="G16" s="21"/>
      <c r="H16" s="22"/>
      <c r="I16" s="3">
        <v>249.36</v>
      </c>
    </row>
    <row r="17" spans="1:12" ht="12" customHeight="1">
      <c r="A17" s="18"/>
      <c r="B17" s="24" t="s">
        <v>26</v>
      </c>
      <c r="C17" s="25"/>
      <c r="D17" s="25"/>
      <c r="E17" s="25"/>
      <c r="F17" s="25"/>
      <c r="G17" s="25"/>
      <c r="H17" s="26"/>
      <c r="I17" s="3">
        <v>358.74</v>
      </c>
    </row>
    <row r="18" spans="1:12" ht="12" customHeight="1">
      <c r="A18" s="18">
        <v>2</v>
      </c>
      <c r="B18" s="37" t="s">
        <v>2</v>
      </c>
      <c r="C18" s="38"/>
      <c r="D18" s="38"/>
      <c r="E18" s="38"/>
      <c r="F18" s="38"/>
      <c r="G18" s="38"/>
      <c r="H18" s="39"/>
      <c r="I18" s="14">
        <f>SUM(I20:I24)</f>
        <v>33880.35</v>
      </c>
    </row>
    <row r="19" spans="1:12">
      <c r="A19" s="8"/>
      <c r="B19" s="24" t="s">
        <v>3</v>
      </c>
      <c r="C19" s="25"/>
      <c r="D19" s="25"/>
      <c r="E19" s="25"/>
      <c r="F19" s="25"/>
      <c r="G19" s="25"/>
      <c r="H19" s="26"/>
      <c r="I19" s="3"/>
    </row>
    <row r="20" spans="1:12" ht="38.25" customHeight="1">
      <c r="A20" s="8"/>
      <c r="B20" s="24" t="s">
        <v>20</v>
      </c>
      <c r="C20" s="29"/>
      <c r="D20" s="29"/>
      <c r="E20" s="29"/>
      <c r="F20" s="29"/>
      <c r="G20" s="29"/>
      <c r="H20" s="30"/>
      <c r="I20" s="15">
        <f>2.87*J9*5</f>
        <v>6177.6750000000002</v>
      </c>
    </row>
    <row r="21" spans="1:12" ht="36.75" customHeight="1">
      <c r="A21" s="8"/>
      <c r="B21" s="24" t="s">
        <v>15</v>
      </c>
      <c r="C21" s="27"/>
      <c r="D21" s="27"/>
      <c r="E21" s="27"/>
      <c r="F21" s="27"/>
      <c r="G21" s="27"/>
      <c r="H21" s="28"/>
      <c r="I21" s="16">
        <f>2.24*J9*5</f>
        <v>4821.6000000000004</v>
      </c>
      <c r="L21" s="11"/>
    </row>
    <row r="22" spans="1:12" ht="15">
      <c r="A22" s="8"/>
      <c r="B22" s="24" t="s">
        <v>14</v>
      </c>
      <c r="C22" s="29"/>
      <c r="D22" s="29"/>
      <c r="E22" s="29"/>
      <c r="F22" s="29"/>
      <c r="G22" s="29"/>
      <c r="H22" s="30"/>
      <c r="I22" s="16">
        <f>3.37*J9*5</f>
        <v>7253.9250000000002</v>
      </c>
    </row>
    <row r="23" spans="1:12">
      <c r="A23" s="8"/>
      <c r="B23" s="24" t="s">
        <v>13</v>
      </c>
      <c r="C23" s="25"/>
      <c r="D23" s="25"/>
      <c r="E23" s="25"/>
      <c r="F23" s="25"/>
      <c r="G23" s="25"/>
      <c r="H23" s="26"/>
      <c r="I23" s="16">
        <f>3.37*J9*5</f>
        <v>7253.9250000000002</v>
      </c>
    </row>
    <row r="24" spans="1:12">
      <c r="A24" s="8"/>
      <c r="B24" s="24" t="s">
        <v>21</v>
      </c>
      <c r="C24" s="25"/>
      <c r="D24" s="25"/>
      <c r="E24" s="25"/>
      <c r="F24" s="25"/>
      <c r="G24" s="25"/>
      <c r="H24" s="26"/>
      <c r="I24" s="16">
        <f>3.89*J9*5</f>
        <v>8373.2250000000004</v>
      </c>
    </row>
    <row r="25" spans="1:12" ht="21.75" customHeight="1">
      <c r="A25" s="2">
        <v>3</v>
      </c>
      <c r="B25" s="23" t="s">
        <v>4</v>
      </c>
      <c r="C25" s="23"/>
      <c r="D25" s="23"/>
      <c r="E25" s="23"/>
      <c r="F25" s="23"/>
      <c r="G25" s="23"/>
      <c r="H25" s="23"/>
      <c r="I25" s="3">
        <v>0</v>
      </c>
    </row>
    <row r="26" spans="1:12">
      <c r="A26" s="2">
        <v>4</v>
      </c>
      <c r="B26" s="23" t="s">
        <v>17</v>
      </c>
      <c r="C26" s="23"/>
      <c r="D26" s="23"/>
      <c r="E26" s="23"/>
      <c r="F26" s="23"/>
      <c r="G26" s="23"/>
      <c r="H26" s="23"/>
      <c r="I26" s="12">
        <v>83690</v>
      </c>
    </row>
    <row r="27" spans="1:12">
      <c r="A27" s="2">
        <v>5</v>
      </c>
      <c r="B27" s="23" t="s">
        <v>5</v>
      </c>
      <c r="C27" s="23"/>
      <c r="D27" s="23"/>
      <c r="E27" s="23"/>
      <c r="F27" s="23"/>
      <c r="G27" s="23"/>
      <c r="H27" s="23"/>
      <c r="I27" s="14">
        <f>I11</f>
        <v>33429.199999999997</v>
      </c>
    </row>
    <row r="28" spans="1:12">
      <c r="A28" s="2">
        <v>6</v>
      </c>
      <c r="B28" s="23" t="s">
        <v>27</v>
      </c>
      <c r="C28" s="23"/>
      <c r="D28" s="23"/>
      <c r="E28" s="23"/>
      <c r="F28" s="23"/>
      <c r="G28" s="23"/>
      <c r="H28" s="23"/>
      <c r="I28" s="17">
        <v>25994.3</v>
      </c>
    </row>
    <row r="29" spans="1:12" ht="12" customHeight="1">
      <c r="A29" s="18"/>
      <c r="B29" s="24" t="s">
        <v>23</v>
      </c>
      <c r="C29" s="25"/>
      <c r="D29" s="25"/>
      <c r="E29" s="25"/>
      <c r="F29" s="25"/>
      <c r="G29" s="25"/>
      <c r="H29" s="26"/>
      <c r="I29" s="3">
        <v>2699.12</v>
      </c>
    </row>
    <row r="30" spans="1:12" ht="12" customHeight="1">
      <c r="A30" s="19"/>
      <c r="B30" s="20" t="s">
        <v>29</v>
      </c>
      <c r="C30" s="21"/>
      <c r="D30" s="21"/>
      <c r="E30" s="21"/>
      <c r="F30" s="21"/>
      <c r="G30" s="21"/>
      <c r="H30" s="22"/>
      <c r="I30" s="3">
        <v>388.51</v>
      </c>
    </row>
    <row r="31" spans="1:12" ht="12" customHeight="1">
      <c r="A31" s="18"/>
      <c r="B31" s="24" t="s">
        <v>24</v>
      </c>
      <c r="C31" s="25"/>
      <c r="D31" s="25"/>
      <c r="E31" s="25"/>
      <c r="F31" s="25"/>
      <c r="G31" s="25"/>
      <c r="H31" s="26"/>
      <c r="I31" s="3">
        <v>467.01</v>
      </c>
    </row>
    <row r="32" spans="1:12">
      <c r="A32" s="2">
        <v>7</v>
      </c>
      <c r="B32" s="23" t="s">
        <v>18</v>
      </c>
      <c r="C32" s="23"/>
      <c r="D32" s="23"/>
      <c r="E32" s="23"/>
      <c r="F32" s="23"/>
      <c r="G32" s="23"/>
      <c r="H32" s="23"/>
      <c r="I32" s="17">
        <f>I26+I27-I28-I29-I30-I31</f>
        <v>87570.260000000009</v>
      </c>
    </row>
    <row r="33" spans="1:9">
      <c r="A33" s="5"/>
      <c r="B33" s="6"/>
      <c r="C33" s="6"/>
      <c r="D33" s="6"/>
      <c r="E33" s="6"/>
      <c r="F33" s="6"/>
      <c r="G33" s="6"/>
      <c r="H33" s="6"/>
      <c r="I33" s="7"/>
    </row>
    <row r="35" spans="1:9" ht="3" customHeight="1"/>
    <row r="36" spans="1:9" hidden="1"/>
    <row r="37" spans="1:9" hidden="1"/>
    <row r="38" spans="1:9" ht="131.25" customHeight="1"/>
  </sheetData>
  <mergeCells count="31">
    <mergeCell ref="B32:H32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29:H29"/>
    <mergeCell ref="B31:H31"/>
    <mergeCell ref="B18:H18"/>
    <mergeCell ref="B23:H23"/>
    <mergeCell ref="B24:H24"/>
    <mergeCell ref="B15:H15"/>
    <mergeCell ref="B17:H17"/>
    <mergeCell ref="B16:H16"/>
    <mergeCell ref="B13:H13"/>
    <mergeCell ref="B21:H21"/>
    <mergeCell ref="B22:H22"/>
    <mergeCell ref="B20:H20"/>
    <mergeCell ref="B19:H19"/>
    <mergeCell ref="B30:H30"/>
    <mergeCell ref="B26:H26"/>
    <mergeCell ref="B27:H27"/>
    <mergeCell ref="B28:H28"/>
    <mergeCell ref="B25:H25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2025-01-25T13:51:31Z</dcterms:modified>
</cp:coreProperties>
</file>