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Лист1!$A$1:$I$26</definedName>
  </definedNames>
  <calcPr calcId="124519"/>
</workbook>
</file>

<file path=xl/calcChain.xml><?xml version="1.0" encoding="utf-8"?>
<calcChain xmlns="http://schemas.openxmlformats.org/spreadsheetml/2006/main">
  <c r="I21" i="1"/>
  <c r="I20"/>
  <c r="I19"/>
  <c r="I18"/>
  <c r="I15"/>
  <c r="I14"/>
  <c r="I12"/>
  <c r="J15"/>
  <c r="J21" i="2"/>
  <c r="I21" s="1"/>
  <c r="J20"/>
  <c r="I20" s="1"/>
  <c r="J19"/>
  <c r="I19" s="1"/>
  <c r="J18"/>
  <c r="I18" s="1"/>
  <c r="J15"/>
  <c r="I15" s="1"/>
  <c r="J14"/>
  <c r="I14" s="1"/>
  <c r="I12"/>
  <c r="I24" s="1"/>
  <c r="J21" i="1"/>
  <c r="J20"/>
  <c r="J19"/>
  <c r="J18"/>
  <c r="J14"/>
  <c r="I16" l="1"/>
  <c r="I16" i="2"/>
  <c r="I26"/>
  <c r="I24" i="1" l="1"/>
  <c r="I26" s="1"/>
</calcChain>
</file>

<file path=xl/sharedStrings.xml><?xml version="1.0" encoding="utf-8"?>
<sst xmlns="http://schemas.openxmlformats.org/spreadsheetml/2006/main" count="52" uniqueCount="27">
  <si>
    <t>ОТЧЕТ</t>
  </si>
  <si>
    <t>Остаток на лицевом счете МКД на начало периода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</si>
  <si>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</si>
  <si>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</si>
  <si>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</si>
  <si>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</si>
  <si>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</si>
  <si>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Оплачено собственникам/потребителям всего:</t>
  </si>
  <si>
    <t>ИНН 6647004701</t>
  </si>
  <si>
    <t>КПП 664701001</t>
  </si>
  <si>
    <t xml:space="preserve"> за 2017 год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</si>
  <si>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</si>
  <si>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</si>
  <si>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</si>
  <si>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</si>
  <si>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</si>
  <si>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</si>
  <si>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</si>
  <si>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</si>
  <si>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</si>
  <si>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</si>
  <si>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</si>
  <si>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</si>
  <si>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</si>
  <si>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область,переулок Клубный, дом 3</t>
  </si>
  <si>
    <t xml:space="preserve"> по адресу: Свердловская область,город Новая Ляля, улица Гайдара, дом № 103</t>
  </si>
  <si>
    <t xml:space="preserve"> за 2024 год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</si>
</sst>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8" fillId="0" borderId="0" applyNumberFormat="0" applyFill="0" applyBorder="0" applyAlignment="0" applyProtection="0"/>
    <xf numFmtId="0" fontId="9" fillId="0" borderId="5" applyNumberFormat="0" applyFill="0" applyAlignment="0" applyProtection="0"/>
    <xf numFmtId="0" fontId="10" fillId="0" borderId="6" applyNumberFormat="0" applyFill="0" applyAlignment="0" applyProtection="0"/>
    <xf numFmtId="0" fontId="11" fillId="0" borderId="7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8" applyNumberFormat="0" applyAlignment="0" applyProtection="0"/>
    <xf numFmtId="0" fontId="16" fillId="6" borderId="9" applyNumberFormat="0" applyAlignment="0" applyProtection="0"/>
    <xf numFmtId="0" fontId="17" fillId="6" borderId="8" applyNumberFormat="0" applyAlignment="0" applyProtection="0"/>
    <xf numFmtId="0" fontId="18" fillId="0" borderId="10" applyNumberFormat="0" applyFill="0" applyAlignment="0" applyProtection="0"/>
    <xf numFmtId="0" fontId="19" fillId="7" borderId="11" applyNumberFormat="0" applyAlignment="0" applyProtection="0"/>
    <xf numFmtId="0" fontId="20" fillId="0" borderId="0" applyNumberFormat="0" applyFill="0" applyBorder="0" applyAlignment="0" applyProtection="0"/>
    <xf numFmtId="0" fontId="7" fillId="8" borderId="12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3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23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23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23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23" fillId="32" borderId="0" applyNumberFormat="0" applyBorder="0" applyAlignment="0" applyProtection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1" fillId="0" borderId="0" xfId="0" applyFont="1" applyAlignment="1">
      <alignment horizontal="right"/>
    </xf>
    <xf numFmtId="0" fontId="3" fillId="0" borderId="1" xfId="0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2" fontId="3" fillId="0" borderId="1" xfId="0" applyNumberFormat="1" applyFont="1" applyBorder="1"/>
    <xf numFmtId="2" fontId="1" fillId="0" borderId="1" xfId="0" applyNumberFormat="1" applyFont="1" applyBorder="1"/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0" fillId="0" borderId="3" xfId="0" applyBorder="1"/>
    <xf numFmtId="0" fontId="0" fillId="0" borderId="4" xfId="0" applyBorder="1"/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 wrapText="1"/>
    </xf>
  </cellXfs>
  <cellStyles count="42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2"/>
  <sheetViews>
    <sheetView showGridLines="0" tabSelected="1" topLeftCell="A7" zoomScale="130" zoomScaleNormal="130" workbookViewId="0">
      <selection activeCell="I22" sqref="I22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4" t="s">
        <v>11</v>
      </c>
      <c r="H1" s="24"/>
      <c r="I1" s="24"/>
    </row>
    <row r="2" spans="1:11">
      <c r="G2" s="24" t="s">
        <v>8</v>
      </c>
      <c r="H2" s="24"/>
      <c r="I2" s="24"/>
    </row>
    <row r="3" spans="1:11">
      <c r="G3" s="24" t="s">
        <v>9</v>
      </c>
      <c r="H3" s="24"/>
      <c r="I3" s="24"/>
    </row>
    <row r="4" spans="1:11">
      <c r="G4" s="24"/>
      <c r="H4" s="24"/>
      <c r="I4" s="24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</row>
    <row r="6" spans="1:11" ht="12" customHeight="1">
      <c r="A6" s="26" t="s">
        <v>13</v>
      </c>
      <c r="B6" s="27"/>
      <c r="C6" s="27"/>
      <c r="D6" s="27"/>
      <c r="E6" s="27"/>
      <c r="F6" s="27"/>
      <c r="G6" s="27"/>
      <c r="H6" s="27"/>
      <c r="I6" s="27"/>
    </row>
    <row r="7" spans="1:11" ht="12" customHeight="1">
      <c r="A7" s="26" t="s">
        <v>26</v>
      </c>
      <c r="B7" s="27"/>
      <c r="C7" s="27"/>
      <c r="D7" s="27"/>
      <c r="E7" s="27"/>
      <c r="F7" s="27"/>
      <c r="G7" s="27"/>
      <c r="H7" s="27"/>
      <c r="I7" s="27"/>
    </row>
    <row r="8" spans="1:11">
      <c r="A8" s="31" t="s">
        <v>25</v>
      </c>
      <c r="B8" s="31"/>
      <c r="C8" s="31"/>
      <c r="D8" s="31"/>
      <c r="E8" s="31"/>
      <c r="F8" s="31"/>
      <c r="G8" s="31"/>
      <c r="H8" s="31"/>
      <c r="I8" s="31"/>
    </row>
    <row r="10" spans="1:11">
      <c r="A10" s="12" t="s">
        <v>19</v>
      </c>
      <c r="B10" s="28" t="s">
        <v>2</v>
      </c>
      <c r="C10" s="29"/>
      <c r="D10" s="29"/>
      <c r="E10" s="29"/>
      <c r="F10" s="29"/>
      <c r="G10" s="29"/>
      <c r="H10" s="30"/>
      <c r="I10" s="12" t="s">
        <v>22</v>
      </c>
    </row>
    <row r="11" spans="1:11" ht="12" customHeight="1">
      <c r="A11" s="12">
        <v>1</v>
      </c>
      <c r="B11" s="16" t="s">
        <v>1</v>
      </c>
      <c r="C11" s="17"/>
      <c r="D11" s="17"/>
      <c r="E11" s="17"/>
      <c r="F11" s="17"/>
      <c r="G11" s="17"/>
      <c r="H11" s="18"/>
      <c r="I11" s="15">
        <v>1990.59</v>
      </c>
      <c r="K11" s="9"/>
    </row>
    <row r="12" spans="1:11" ht="15.75" customHeight="1">
      <c r="A12" s="12">
        <v>2</v>
      </c>
      <c r="B12" s="16" t="s">
        <v>12</v>
      </c>
      <c r="C12" s="17"/>
      <c r="D12" s="17"/>
      <c r="E12" s="17"/>
      <c r="F12" s="17"/>
      <c r="G12" s="17"/>
      <c r="H12" s="18"/>
      <c r="I12" s="15">
        <f>J12*K12*4</f>
        <v>2551.7599999999998</v>
      </c>
      <c r="J12" s="11">
        <v>83.5</v>
      </c>
      <c r="K12" s="1">
        <v>7.64</v>
      </c>
    </row>
    <row r="13" spans="1:11">
      <c r="A13" s="6"/>
      <c r="B13" s="19" t="s">
        <v>4</v>
      </c>
      <c r="C13" s="22"/>
      <c r="D13" s="22"/>
      <c r="E13" s="22"/>
      <c r="F13" s="22"/>
      <c r="G13" s="22"/>
      <c r="H13" s="23"/>
      <c r="I13" s="15"/>
    </row>
    <row r="14" spans="1:11" ht="15" customHeight="1">
      <c r="A14" s="6"/>
      <c r="B14" s="19" t="s">
        <v>15</v>
      </c>
      <c r="C14" s="20"/>
      <c r="D14" s="20"/>
      <c r="E14" s="20"/>
      <c r="F14" s="20"/>
      <c r="G14" s="20"/>
      <c r="H14" s="21"/>
      <c r="I14" s="15">
        <f>J14*K14*4</f>
        <v>1740.14</v>
      </c>
      <c r="J14" s="1">
        <f>J12</f>
        <v>83.5</v>
      </c>
      <c r="K14" s="1">
        <v>5.21</v>
      </c>
    </row>
    <row r="15" spans="1:11" ht="12" customHeight="1">
      <c r="A15" s="6"/>
      <c r="B15" s="19" t="s">
        <v>14</v>
      </c>
      <c r="C15" s="20"/>
      <c r="D15" s="20"/>
      <c r="E15" s="20"/>
      <c r="F15" s="20"/>
      <c r="G15" s="20"/>
      <c r="H15" s="21"/>
      <c r="I15" s="15">
        <f>J15*K15*4</f>
        <v>811.62</v>
      </c>
      <c r="J15" s="1">
        <f>J12</f>
        <v>83.5</v>
      </c>
      <c r="K15" s="1">
        <v>2.4300000000000002</v>
      </c>
    </row>
    <row r="16" spans="1:11" ht="12" customHeight="1">
      <c r="A16" s="12">
        <v>3</v>
      </c>
      <c r="B16" s="16" t="s">
        <v>3</v>
      </c>
      <c r="C16" s="17"/>
      <c r="D16" s="17"/>
      <c r="E16" s="17"/>
      <c r="F16" s="17"/>
      <c r="G16" s="17"/>
      <c r="H16" s="18"/>
      <c r="I16" s="15">
        <f>SUM(I18:I21)</f>
        <v>2551.7599999999998</v>
      </c>
    </row>
    <row r="17" spans="1:12">
      <c r="A17" s="6"/>
      <c r="B17" s="19" t="s">
        <v>4</v>
      </c>
      <c r="C17" s="22"/>
      <c r="D17" s="22"/>
      <c r="E17" s="22"/>
      <c r="F17" s="22"/>
      <c r="G17" s="22"/>
      <c r="H17" s="23"/>
      <c r="I17" s="15"/>
    </row>
    <row r="18" spans="1:12" ht="38.25" customHeight="1">
      <c r="A18" s="6"/>
      <c r="B18" s="19" t="s">
        <v>23</v>
      </c>
      <c r="C18" s="20"/>
      <c r="D18" s="20"/>
      <c r="E18" s="20"/>
      <c r="F18" s="20"/>
      <c r="G18" s="20"/>
      <c r="H18" s="21"/>
      <c r="I18" s="14">
        <f>J18*K18*4</f>
        <v>895.12</v>
      </c>
      <c r="J18" s="1">
        <f>J12</f>
        <v>83.5</v>
      </c>
      <c r="K18" s="1">
        <v>2.68</v>
      </c>
    </row>
    <row r="19" spans="1:12" ht="36.75" customHeight="1">
      <c r="A19" s="6"/>
      <c r="B19" s="19" t="s">
        <v>18</v>
      </c>
      <c r="C19" s="20"/>
      <c r="D19" s="20"/>
      <c r="E19" s="20"/>
      <c r="F19" s="20"/>
      <c r="G19" s="20"/>
      <c r="H19" s="21"/>
      <c r="I19" s="14">
        <f>J19*K19*4</f>
        <v>334</v>
      </c>
      <c r="J19" s="1">
        <f>J12</f>
        <v>83.5</v>
      </c>
      <c r="K19" s="1">
        <v>1</v>
      </c>
      <c r="L19" s="7"/>
    </row>
    <row r="20" spans="1:12" ht="15" customHeight="1">
      <c r="A20" s="6"/>
      <c r="B20" s="19" t="s">
        <v>17</v>
      </c>
      <c r="C20" s="20"/>
      <c r="D20" s="20"/>
      <c r="E20" s="20"/>
      <c r="F20" s="20"/>
      <c r="G20" s="20"/>
      <c r="H20" s="21"/>
      <c r="I20" s="14">
        <f>J20*K20*4</f>
        <v>791.58</v>
      </c>
      <c r="J20" s="1">
        <f>J12</f>
        <v>83.5</v>
      </c>
      <c r="K20" s="1">
        <v>2.37</v>
      </c>
    </row>
    <row r="21" spans="1:12" ht="12" customHeight="1">
      <c r="A21" s="6"/>
      <c r="B21" s="19" t="s">
        <v>16</v>
      </c>
      <c r="C21" s="20"/>
      <c r="D21" s="20"/>
      <c r="E21" s="20"/>
      <c r="F21" s="20"/>
      <c r="G21" s="20"/>
      <c r="H21" s="21"/>
      <c r="I21" s="14">
        <f>J21*K21*4</f>
        <v>531.06000000000006</v>
      </c>
      <c r="J21" s="1">
        <f>J12</f>
        <v>83.5</v>
      </c>
      <c r="K21" s="1">
        <v>1.59</v>
      </c>
    </row>
    <row r="22" spans="1:12" ht="21.75" customHeight="1">
      <c r="A22" s="12">
        <v>4</v>
      </c>
      <c r="B22" s="16" t="s">
        <v>5</v>
      </c>
      <c r="C22" s="17"/>
      <c r="D22" s="17"/>
      <c r="E22" s="17"/>
      <c r="F22" s="17"/>
      <c r="G22" s="17"/>
      <c r="H22" s="18"/>
      <c r="I22" s="15">
        <v>0</v>
      </c>
    </row>
    <row r="23" spans="1:12" ht="12" customHeight="1">
      <c r="A23" s="12">
        <v>5</v>
      </c>
      <c r="B23" s="16" t="s">
        <v>20</v>
      </c>
      <c r="C23" s="17"/>
      <c r="D23" s="17"/>
      <c r="E23" s="17"/>
      <c r="F23" s="17"/>
      <c r="G23" s="17"/>
      <c r="H23" s="18"/>
      <c r="I23" s="13">
        <v>1990.59</v>
      </c>
    </row>
    <row r="24" spans="1:12" ht="12" customHeight="1">
      <c r="A24" s="12">
        <v>6</v>
      </c>
      <c r="B24" s="16" t="s">
        <v>6</v>
      </c>
      <c r="C24" s="17"/>
      <c r="D24" s="17"/>
      <c r="E24" s="17"/>
      <c r="F24" s="17"/>
      <c r="G24" s="17"/>
      <c r="H24" s="18"/>
      <c r="I24" s="15">
        <f>I12</f>
        <v>2551.7599999999998</v>
      </c>
    </row>
    <row r="25" spans="1:12" ht="12" customHeight="1">
      <c r="A25" s="12">
        <v>7</v>
      </c>
      <c r="B25" s="16" t="s">
        <v>7</v>
      </c>
      <c r="C25" s="17"/>
      <c r="D25" s="17"/>
      <c r="E25" s="17"/>
      <c r="F25" s="17"/>
      <c r="G25" s="17"/>
      <c r="H25" s="18"/>
      <c r="I25" s="13">
        <v>1283.56</v>
      </c>
    </row>
    <row r="26" spans="1:12" ht="12" customHeight="1">
      <c r="A26" s="12">
        <v>8</v>
      </c>
      <c r="B26" s="16" t="s">
        <v>21</v>
      </c>
      <c r="C26" s="17"/>
      <c r="D26" s="17"/>
      <c r="E26" s="17"/>
      <c r="F26" s="17"/>
      <c r="G26" s="17"/>
      <c r="H26" s="18"/>
      <c r="I26" s="13">
        <f>I23+I24-I25-I15</f>
        <v>2447.1699999999996</v>
      </c>
    </row>
    <row r="27" spans="1:12">
      <c r="A27" s="3"/>
      <c r="B27" s="4"/>
      <c r="C27" s="4"/>
      <c r="D27" s="4"/>
      <c r="E27" s="4"/>
      <c r="F27" s="4"/>
      <c r="G27" s="4"/>
      <c r="H27" s="4"/>
      <c r="I27" s="5"/>
    </row>
    <row r="29" spans="1:12" ht="3" customHeight="1"/>
    <row r="30" spans="1:12" hidden="1"/>
    <row r="31" spans="1:12" hidden="1"/>
    <row r="32" spans="1:12" ht="131.25" customHeight="1"/>
  </sheetData>
  <mergeCells count="25">
    <mergeCell ref="B23:H23"/>
    <mergeCell ref="B24:H24"/>
    <mergeCell ref="B25:H25"/>
    <mergeCell ref="B26:H26"/>
    <mergeCell ref="G1:I1"/>
    <mergeCell ref="G2:I2"/>
    <mergeCell ref="G3:I3"/>
    <mergeCell ref="B11:H11"/>
    <mergeCell ref="A5:I5"/>
    <mergeCell ref="A6:I6"/>
    <mergeCell ref="A7:I7"/>
    <mergeCell ref="G4:I4"/>
    <mergeCell ref="B13:H13"/>
    <mergeCell ref="B15:H15"/>
    <mergeCell ref="B10:H10"/>
    <mergeCell ref="A8:I8"/>
    <mergeCell ref="B12:H12"/>
    <mergeCell ref="B16:H16"/>
    <mergeCell ref="B22:H22"/>
    <mergeCell ref="B14:H14"/>
    <mergeCell ref="B19:H19"/>
    <mergeCell ref="B20:H20"/>
    <mergeCell ref="B18:H18"/>
    <mergeCell ref="B17:H17"/>
    <mergeCell ref="B21:H21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6"/>
  <sheetViews>
    <sheetView workbookViewId="0">
      <selection activeCell="A22" sqref="A22:XFD22"/>
    </sheetView>
  </sheetViews>
  <sheetFormatPr defaultRowHeight="15"/>
  <sheetData>
    <row r="1" spans="1:11">
      <c r="A1" s="1"/>
      <c r="B1" s="1"/>
      <c r="C1" s="1"/>
      <c r="D1" s="1"/>
      <c r="E1" s="1"/>
      <c r="F1" s="1"/>
      <c r="G1" s="24" t="s">
        <v>11</v>
      </c>
      <c r="H1" s="24"/>
      <c r="I1" s="24"/>
      <c r="J1" s="1"/>
      <c r="K1" s="1"/>
    </row>
    <row r="2" spans="1:11">
      <c r="A2" s="1"/>
      <c r="B2" s="1"/>
      <c r="C2" s="1"/>
      <c r="D2" s="1"/>
      <c r="E2" s="1"/>
      <c r="F2" s="1"/>
      <c r="G2" s="24" t="s">
        <v>8</v>
      </c>
      <c r="H2" s="24"/>
      <c r="I2" s="24"/>
      <c r="J2" s="1"/>
      <c r="K2" s="1"/>
    </row>
    <row r="3" spans="1:11">
      <c r="A3" s="1"/>
      <c r="B3" s="1"/>
      <c r="C3" s="1"/>
      <c r="D3" s="1"/>
      <c r="E3" s="1"/>
      <c r="F3" s="1"/>
      <c r="G3" s="24" t="s">
        <v>9</v>
      </c>
      <c r="H3" s="24"/>
      <c r="I3" s="24"/>
      <c r="J3" s="1"/>
      <c r="K3" s="1"/>
    </row>
    <row r="4" spans="1:11">
      <c r="A4" s="1"/>
      <c r="B4" s="1"/>
      <c r="C4" s="1"/>
      <c r="D4" s="1"/>
      <c r="E4" s="1"/>
      <c r="F4" s="1"/>
      <c r="G4" s="24"/>
      <c r="H4" s="24"/>
      <c r="I4" s="24"/>
      <c r="J4" s="1"/>
      <c r="K4" s="1"/>
    </row>
    <row r="5" spans="1:11">
      <c r="A5" s="25" t="s">
        <v>0</v>
      </c>
      <c r="B5" s="25"/>
      <c r="C5" s="25"/>
      <c r="D5" s="25"/>
      <c r="E5" s="25"/>
      <c r="F5" s="25"/>
      <c r="G5" s="25"/>
      <c r="H5" s="25"/>
      <c r="I5" s="25"/>
      <c r="J5" s="1"/>
      <c r="K5" s="1"/>
    </row>
    <row r="6" spans="1:11">
      <c r="A6" s="26" t="s">
        <v>13</v>
      </c>
      <c r="B6" s="31"/>
      <c r="C6" s="31"/>
      <c r="D6" s="31"/>
      <c r="E6" s="31"/>
      <c r="F6" s="31"/>
      <c r="G6" s="31"/>
      <c r="H6" s="31"/>
      <c r="I6" s="31"/>
      <c r="J6" s="1"/>
      <c r="K6" s="1"/>
    </row>
    <row r="7" spans="1:11">
      <c r="A7" s="26" t="s">
        <v>10</v>
      </c>
      <c r="B7" s="31"/>
      <c r="C7" s="31"/>
      <c r="D7" s="31"/>
      <c r="E7" s="31"/>
      <c r="F7" s="31"/>
      <c r="G7" s="31"/>
      <c r="H7" s="31"/>
      <c r="I7" s="31"/>
      <c r="J7" s="1"/>
      <c r="K7" s="1"/>
    </row>
    <row r="8" spans="1:11">
      <c r="A8" s="31" t="s">
        <v>24</v>
      </c>
      <c r="B8" s="31"/>
      <c r="C8" s="31"/>
      <c r="D8" s="31"/>
      <c r="E8" s="31"/>
      <c r="F8" s="31"/>
      <c r="G8" s="31"/>
      <c r="H8" s="31"/>
      <c r="I8" s="31"/>
      <c r="J8" s="1"/>
      <c r="K8" s="1"/>
    </row>
    <row r="9" spans="1:11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>
      <c r="A10" s="12" t="s">
        <v>19</v>
      </c>
      <c r="B10" s="37" t="s">
        <v>2</v>
      </c>
      <c r="C10" s="37"/>
      <c r="D10" s="37"/>
      <c r="E10" s="37"/>
      <c r="F10" s="37"/>
      <c r="G10" s="37"/>
      <c r="H10" s="37"/>
      <c r="I10" s="12" t="s">
        <v>22</v>
      </c>
      <c r="J10" s="1"/>
      <c r="K10" s="1"/>
    </row>
    <row r="11" spans="1:11">
      <c r="A11" s="12">
        <v>1</v>
      </c>
      <c r="B11" s="32" t="s">
        <v>1</v>
      </c>
      <c r="C11" s="32"/>
      <c r="D11" s="32"/>
      <c r="E11" s="32"/>
      <c r="F11" s="32"/>
      <c r="G11" s="32"/>
      <c r="H11" s="32"/>
      <c r="I11" s="2">
        <v>-2031</v>
      </c>
      <c r="J11" s="1"/>
      <c r="K11" s="9"/>
    </row>
    <row r="12" spans="1:11">
      <c r="A12" s="12">
        <v>2</v>
      </c>
      <c r="B12" s="32" t="s">
        <v>12</v>
      </c>
      <c r="C12" s="32"/>
      <c r="D12" s="32"/>
      <c r="E12" s="32"/>
      <c r="F12" s="32"/>
      <c r="G12" s="32"/>
      <c r="H12" s="32"/>
      <c r="I12" s="2">
        <f>J12*K12</f>
        <v>326.7</v>
      </c>
      <c r="J12" s="11">
        <v>54</v>
      </c>
      <c r="K12" s="1">
        <v>6.05</v>
      </c>
    </row>
    <row r="13" spans="1:11">
      <c r="A13" s="6"/>
      <c r="B13" s="38" t="s">
        <v>4</v>
      </c>
      <c r="C13" s="38"/>
      <c r="D13" s="38"/>
      <c r="E13" s="38"/>
      <c r="F13" s="38"/>
      <c r="G13" s="38"/>
      <c r="H13" s="38"/>
      <c r="I13" s="2"/>
      <c r="J13" s="1"/>
      <c r="K13" s="1"/>
    </row>
    <row r="14" spans="1:11">
      <c r="A14" s="6"/>
      <c r="B14" s="19" t="s">
        <v>15</v>
      </c>
      <c r="C14" s="22"/>
      <c r="D14" s="22"/>
      <c r="E14" s="22"/>
      <c r="F14" s="22"/>
      <c r="G14" s="22"/>
      <c r="H14" s="23"/>
      <c r="I14" s="2">
        <f>J14*K14</f>
        <v>163.08000000000001</v>
      </c>
      <c r="J14" s="1">
        <f>J12</f>
        <v>54</v>
      </c>
      <c r="K14" s="1">
        <v>3.02</v>
      </c>
    </row>
    <row r="15" spans="1:11">
      <c r="A15" s="6"/>
      <c r="B15" s="19" t="s">
        <v>14</v>
      </c>
      <c r="C15" s="22"/>
      <c r="D15" s="22"/>
      <c r="E15" s="22"/>
      <c r="F15" s="22"/>
      <c r="G15" s="22"/>
      <c r="H15" s="23"/>
      <c r="I15" s="2">
        <f>J15*K15</f>
        <v>90.72</v>
      </c>
      <c r="J15" s="1">
        <f>J12</f>
        <v>54</v>
      </c>
      <c r="K15" s="1">
        <v>1.68</v>
      </c>
    </row>
    <row r="16" spans="1:11">
      <c r="A16" s="12">
        <v>3</v>
      </c>
      <c r="B16" s="32" t="s">
        <v>3</v>
      </c>
      <c r="C16" s="32"/>
      <c r="D16" s="32"/>
      <c r="E16" s="32"/>
      <c r="F16" s="32"/>
      <c r="G16" s="32"/>
      <c r="H16" s="32"/>
      <c r="I16" s="2" t="e">
        <f>I18+I19+I20+I21+#REF!</f>
        <v>#REF!</v>
      </c>
      <c r="J16" s="1"/>
      <c r="K16" s="1"/>
    </row>
    <row r="17" spans="1:11">
      <c r="A17" s="6"/>
      <c r="B17" s="38" t="s">
        <v>4</v>
      </c>
      <c r="C17" s="38"/>
      <c r="D17" s="38"/>
      <c r="E17" s="38"/>
      <c r="F17" s="38"/>
      <c r="G17" s="38"/>
      <c r="H17" s="38"/>
      <c r="I17" s="2"/>
      <c r="J17" s="1"/>
      <c r="K17" s="1"/>
    </row>
    <row r="18" spans="1:11">
      <c r="A18" s="6"/>
      <c r="B18" s="19" t="s">
        <v>23</v>
      </c>
      <c r="C18" s="33"/>
      <c r="D18" s="33"/>
      <c r="E18" s="33"/>
      <c r="F18" s="33"/>
      <c r="G18" s="33"/>
      <c r="H18" s="34"/>
      <c r="I18" s="10">
        <f>J18*K18</f>
        <v>54</v>
      </c>
      <c r="J18" s="1">
        <f>J12</f>
        <v>54</v>
      </c>
      <c r="K18" s="1">
        <v>1</v>
      </c>
    </row>
    <row r="19" spans="1:11">
      <c r="A19" s="6"/>
      <c r="B19" s="19" t="s">
        <v>18</v>
      </c>
      <c r="C19" s="35"/>
      <c r="D19" s="35"/>
      <c r="E19" s="35"/>
      <c r="F19" s="35"/>
      <c r="G19" s="35"/>
      <c r="H19" s="36"/>
      <c r="I19" s="10">
        <f>J19*K19</f>
        <v>19.98</v>
      </c>
      <c r="J19" s="1">
        <f>J12</f>
        <v>54</v>
      </c>
      <c r="K19" s="1">
        <v>0.37</v>
      </c>
    </row>
    <row r="20" spans="1:11">
      <c r="A20" s="6"/>
      <c r="B20" s="19" t="s">
        <v>17</v>
      </c>
      <c r="C20" s="33"/>
      <c r="D20" s="33"/>
      <c r="E20" s="33"/>
      <c r="F20" s="33"/>
      <c r="G20" s="33"/>
      <c r="H20" s="34"/>
      <c r="I20" s="10">
        <f>J20*K20</f>
        <v>56.7</v>
      </c>
      <c r="J20" s="1">
        <f>J12</f>
        <v>54</v>
      </c>
      <c r="K20" s="1">
        <v>1.05</v>
      </c>
    </row>
    <row r="21" spans="1:11">
      <c r="A21" s="6"/>
      <c r="B21" s="19" t="s">
        <v>16</v>
      </c>
      <c r="C21" s="22"/>
      <c r="D21" s="22"/>
      <c r="E21" s="22"/>
      <c r="F21" s="22"/>
      <c r="G21" s="22"/>
      <c r="H21" s="23"/>
      <c r="I21" s="10">
        <f>J21*K21</f>
        <v>32.4</v>
      </c>
      <c r="J21" s="1">
        <f>J12</f>
        <v>54</v>
      </c>
      <c r="K21" s="1">
        <v>0.6</v>
      </c>
    </row>
    <row r="22" spans="1:11">
      <c r="A22" s="12">
        <v>4</v>
      </c>
      <c r="B22" s="32" t="s">
        <v>5</v>
      </c>
      <c r="C22" s="32"/>
      <c r="D22" s="32"/>
      <c r="E22" s="32"/>
      <c r="F22" s="32"/>
      <c r="G22" s="32"/>
      <c r="H22" s="32"/>
      <c r="I22" s="2">
        <v>0</v>
      </c>
      <c r="J22" s="1"/>
      <c r="K22" s="1"/>
    </row>
    <row r="23" spans="1:11">
      <c r="A23" s="12">
        <v>5</v>
      </c>
      <c r="B23" s="32" t="s">
        <v>20</v>
      </c>
      <c r="C23" s="32"/>
      <c r="D23" s="32"/>
      <c r="E23" s="32"/>
      <c r="F23" s="32"/>
      <c r="G23" s="32"/>
      <c r="H23" s="32"/>
      <c r="I23" s="8">
        <v>2031</v>
      </c>
      <c r="J23" s="1"/>
      <c r="K23" s="1"/>
    </row>
    <row r="24" spans="1:11">
      <c r="A24" s="12">
        <v>6</v>
      </c>
      <c r="B24" s="32" t="s">
        <v>6</v>
      </c>
      <c r="C24" s="32"/>
      <c r="D24" s="32"/>
      <c r="E24" s="32"/>
      <c r="F24" s="32"/>
      <c r="G24" s="32"/>
      <c r="H24" s="32"/>
      <c r="I24" s="2">
        <f>I12</f>
        <v>326.7</v>
      </c>
      <c r="J24" s="1"/>
      <c r="K24" s="1"/>
    </row>
    <row r="25" spans="1:11">
      <c r="A25" s="12">
        <v>7</v>
      </c>
      <c r="B25" s="32" t="s">
        <v>7</v>
      </c>
      <c r="C25" s="32"/>
      <c r="D25" s="32"/>
      <c r="E25" s="32"/>
      <c r="F25" s="32"/>
      <c r="G25" s="32"/>
      <c r="H25" s="32"/>
      <c r="I25" s="8">
        <v>118383.21</v>
      </c>
      <c r="J25" s="1"/>
      <c r="K25" s="1"/>
    </row>
    <row r="26" spans="1:11">
      <c r="A26" s="12">
        <v>8</v>
      </c>
      <c r="B26" s="32" t="s">
        <v>21</v>
      </c>
      <c r="C26" s="32"/>
      <c r="D26" s="32"/>
      <c r="E26" s="32"/>
      <c r="F26" s="32"/>
      <c r="G26" s="32"/>
      <c r="H26" s="32"/>
      <c r="I26" s="8">
        <f>I23+I24-I25-I15</f>
        <v>-116116.23000000001</v>
      </c>
      <c r="J26" s="1"/>
      <c r="K26" s="1"/>
    </row>
  </sheetData>
  <mergeCells count="25">
    <mergeCell ref="A6:I6"/>
    <mergeCell ref="G1:I1"/>
    <mergeCell ref="G2:I2"/>
    <mergeCell ref="G3:I3"/>
    <mergeCell ref="G4:I4"/>
    <mergeCell ref="A5:I5"/>
    <mergeCell ref="B19:H19"/>
    <mergeCell ref="A7:I7"/>
    <mergeCell ref="A8:I8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25:H25"/>
    <mergeCell ref="B26:H26"/>
    <mergeCell ref="B20:H20"/>
    <mergeCell ref="B21:H21"/>
    <mergeCell ref="B22:H22"/>
    <mergeCell ref="B23:H23"/>
    <mergeCell ref="B24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2018-12-08T06:42:10Z</cp:lastPrinted>
  <dcterms:created xsi:type="dcterms:W3CDTF">2018-03-17T14:08:50Z</dcterms:created>
  <dcterms:modified xsi:type="dcterms:W3CDTF">2024-12-08T08:45:28Z</dcterms:modified>
</cp:coreProperties>
</file>