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3"/>
  <c r="I20"/>
  <c r="I19"/>
  <c r="I14"/>
  <c r="I13"/>
  <c r="I17" l="1"/>
  <c r="I11"/>
  <c r="I26" s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<sst xmlns="http://schemas.openxmlformats.org/spreadsheetml/2006/main" count="30" uniqueCount="29">
  <si>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</si>
  <si>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</si>
  <si>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</si>
  <si>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</si>
  <si>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</si>
  <si>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</si>
  <si>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</si>
  <si>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</si>
  <si>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</si>
  <si>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</si>
  <si>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</si>
  <si>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</si>
  <si>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</si>
  <si>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</si>
  <si>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</si>
  <si>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</si>
  <si>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</si>
  <si>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</si>
  <si>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</si>
  <si>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</si>
  <si>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</si>
  <si>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>вывоз жидких бытовых отходов</t>
  </si>
  <si>
    <t xml:space="preserve"> по адресу: Свердловская область,улица Розы Люксембург, дом 68-б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</si>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</sst>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3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28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22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271.5</v>
      </c>
    </row>
    <row r="10" spans="1:10">
      <c r="A10" s="8" t="s">
        <v>15</v>
      </c>
      <c r="B10" s="26" t="s">
        <v>1</v>
      </c>
      <c r="C10" s="26"/>
      <c r="D10" s="26"/>
      <c r="E10" s="26"/>
      <c r="F10" s="26"/>
      <c r="G10" s="26"/>
      <c r="H10" s="26"/>
      <c r="I10" s="9" t="s">
        <v>18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2">
        <f>SUM(I13:I16)+I23</f>
        <v>65650.89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17" t="s">
        <v>12</v>
      </c>
      <c r="C13" s="18"/>
      <c r="D13" s="18"/>
      <c r="E13" s="18"/>
      <c r="F13" s="18"/>
      <c r="G13" s="18"/>
      <c r="H13" s="19"/>
      <c r="I13" s="12">
        <f>8.04*J9*12</f>
        <v>26194.319999999996</v>
      </c>
    </row>
    <row r="14" spans="1:10">
      <c r="A14" s="3"/>
      <c r="B14" s="17" t="s">
        <v>11</v>
      </c>
      <c r="C14" s="18"/>
      <c r="D14" s="18"/>
      <c r="E14" s="18"/>
      <c r="F14" s="18"/>
      <c r="G14" s="18"/>
      <c r="H14" s="19"/>
      <c r="I14" s="12">
        <f>3.45*J9*12</f>
        <v>11240.1</v>
      </c>
    </row>
    <row r="15" spans="1:10">
      <c r="A15" s="7"/>
      <c r="B15" s="17" t="s">
        <v>23</v>
      </c>
      <c r="C15" s="18"/>
      <c r="D15" s="18"/>
      <c r="E15" s="18"/>
      <c r="F15" s="18"/>
      <c r="G15" s="18"/>
      <c r="H15" s="19"/>
      <c r="I15" s="12">
        <v>13236.82</v>
      </c>
    </row>
    <row r="16" spans="1:10">
      <c r="A16" s="7"/>
      <c r="B16" s="17" t="s">
        <v>24</v>
      </c>
      <c r="C16" s="18"/>
      <c r="D16" s="18"/>
      <c r="E16" s="18"/>
      <c r="F16" s="18"/>
      <c r="G16" s="18"/>
      <c r="H16" s="19"/>
      <c r="I16" s="12">
        <v>253.49</v>
      </c>
    </row>
    <row r="17" spans="1:12">
      <c r="A17" s="2">
        <v>2</v>
      </c>
      <c r="B17" s="20" t="s">
        <v>2</v>
      </c>
      <c r="C17" s="20"/>
      <c r="D17" s="20"/>
      <c r="E17" s="20"/>
      <c r="F17" s="20"/>
      <c r="G17" s="20"/>
      <c r="H17" s="20"/>
      <c r="I17" s="12">
        <f>SUM(I19:I23)</f>
        <v>52160.579999999994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7" t="s">
        <v>19</v>
      </c>
      <c r="C19" s="29"/>
      <c r="D19" s="29"/>
      <c r="E19" s="29"/>
      <c r="F19" s="29"/>
      <c r="G19" s="29"/>
      <c r="H19" s="30"/>
      <c r="I19" s="13">
        <f>2.19*J9*12</f>
        <v>7135.02</v>
      </c>
    </row>
    <row r="20" spans="1:12" ht="36.75" customHeight="1">
      <c r="A20" s="7"/>
      <c r="B20" s="17" t="s">
        <v>14</v>
      </c>
      <c r="C20" s="27"/>
      <c r="D20" s="27"/>
      <c r="E20" s="27"/>
      <c r="F20" s="27"/>
      <c r="G20" s="27"/>
      <c r="H20" s="28"/>
      <c r="I20" s="14">
        <f>3.83*J9*12</f>
        <v>12478.14</v>
      </c>
      <c r="L20" s="10"/>
    </row>
    <row r="21" spans="1:12" ht="15">
      <c r="A21" s="7"/>
      <c r="B21" s="17" t="s">
        <v>13</v>
      </c>
      <c r="C21" s="29"/>
      <c r="D21" s="29"/>
      <c r="E21" s="29"/>
      <c r="F21" s="29"/>
      <c r="G21" s="29"/>
      <c r="H21" s="30"/>
      <c r="I21" s="14">
        <f>3.35*J9*12</f>
        <v>10914.3</v>
      </c>
    </row>
    <row r="22" spans="1:12">
      <c r="A22" s="3"/>
      <c r="B22" s="17" t="s">
        <v>20</v>
      </c>
      <c r="C22" s="18"/>
      <c r="D22" s="18"/>
      <c r="E22" s="18"/>
      <c r="F22" s="18"/>
      <c r="G22" s="18"/>
      <c r="H22" s="19"/>
      <c r="I22" s="14">
        <f>2.12*J9*12</f>
        <v>6906.9600000000009</v>
      </c>
    </row>
    <row r="23" spans="1:12">
      <c r="A23" s="7"/>
      <c r="B23" s="17" t="s">
        <v>21</v>
      </c>
      <c r="C23" s="18"/>
      <c r="D23" s="18"/>
      <c r="E23" s="18"/>
      <c r="F23" s="18"/>
      <c r="G23" s="18"/>
      <c r="H23" s="19"/>
      <c r="I23" s="14">
        <f>4.52*J9*12</f>
        <v>14726.159999999998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12">
        <v>0</v>
      </c>
    </row>
    <row r="25" spans="1:12">
      <c r="A25" s="2">
        <v>4</v>
      </c>
      <c r="B25" s="20" t="s">
        <v>16</v>
      </c>
      <c r="C25" s="20"/>
      <c r="D25" s="20"/>
      <c r="E25" s="20"/>
      <c r="F25" s="20"/>
      <c r="G25" s="20"/>
      <c r="H25" s="20"/>
      <c r="I25" s="15">
        <v>24737.1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2">
        <f>I11</f>
        <v>65650.89</v>
      </c>
    </row>
    <row r="27" spans="1:12">
      <c r="A27" s="2">
        <v>6</v>
      </c>
      <c r="B27" s="20" t="s">
        <v>27</v>
      </c>
      <c r="C27" s="20"/>
      <c r="D27" s="20"/>
      <c r="E27" s="20"/>
      <c r="F27" s="20"/>
      <c r="G27" s="20"/>
      <c r="H27" s="20"/>
      <c r="I27" s="15">
        <v>49697.81</v>
      </c>
    </row>
    <row r="28" spans="1:12" ht="12" customHeight="1">
      <c r="A28" s="16"/>
      <c r="B28" s="17" t="s">
        <v>25</v>
      </c>
      <c r="C28" s="18"/>
      <c r="D28" s="18"/>
      <c r="E28" s="18"/>
      <c r="F28" s="18"/>
      <c r="G28" s="18"/>
      <c r="H28" s="19"/>
      <c r="I28" s="12">
        <v>10898.32</v>
      </c>
    </row>
    <row r="29" spans="1:12" ht="12" customHeight="1">
      <c r="A29" s="16"/>
      <c r="B29" s="17" t="s">
        <v>26</v>
      </c>
      <c r="C29" s="18"/>
      <c r="D29" s="18"/>
      <c r="E29" s="18"/>
      <c r="F29" s="18"/>
      <c r="G29" s="18"/>
      <c r="H29" s="19"/>
      <c r="I29" s="12">
        <v>205.69</v>
      </c>
    </row>
    <row r="30" spans="1:12">
      <c r="A30" s="2">
        <v>7</v>
      </c>
      <c r="B30" s="20" t="s">
        <v>17</v>
      </c>
      <c r="C30" s="20"/>
      <c r="D30" s="20"/>
      <c r="E30" s="20"/>
      <c r="F30" s="20"/>
      <c r="G30" s="20"/>
      <c r="H30" s="20"/>
      <c r="I30" s="15">
        <f>I25+I26-I27-I28-I29</f>
        <v>29586.169999999995</v>
      </c>
    </row>
    <row r="31" spans="1:12">
      <c r="A31" s="4"/>
      <c r="B31" s="5"/>
      <c r="C31" s="5"/>
      <c r="D31" s="5"/>
      <c r="E31" s="5"/>
      <c r="F31" s="5"/>
      <c r="G31" s="5"/>
      <c r="H31" s="5"/>
      <c r="I31" s="6"/>
    </row>
    <row r="33" ht="3" customHeight="1"/>
    <row r="34" hidden="1"/>
    <row r="35" hidden="1"/>
    <row r="36" ht="131.25" customHeight="1"/>
  </sheetData>
  <mergeCells count="29">
    <mergeCell ref="B23:H23"/>
    <mergeCell ref="B15:H15"/>
    <mergeCell ref="B16:H16"/>
    <mergeCell ref="B20:H20"/>
    <mergeCell ref="B21:H21"/>
    <mergeCell ref="B19:H19"/>
    <mergeCell ref="B18:H18"/>
    <mergeCell ref="B22:H22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8:H28"/>
    <mergeCell ref="B29:H29"/>
    <mergeCell ref="B25:H25"/>
    <mergeCell ref="B26:H26"/>
    <mergeCell ref="B27:H2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2022-03-26T07:42:11Z</dcterms:modified>
</cp:coreProperties>
</file>