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1" i="1"/>
  <c r="I11"/>
  <c r="I26" s="1"/>
  <c r="I23"/>
  <c r="I22"/>
  <c r="I21"/>
  <c r="I20"/>
  <c r="I14"/>
  <c r="I13"/>
  <c r="I18" l="1"/>
</calcChain>
</file>

<file path=xl/sharedStrings.xml><?xml version="1.0" encoding="utf-8"?>
<sst xmlns="http://schemas.openxmlformats.org/spreadsheetml/2006/main" count="31" uniqueCount="29">
  <si>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</si>
  <si>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</si>
  <si>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</si>
  <si>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</si>
  <si>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</si>
  <si>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</si>
  <si>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</si>
  <si>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</si>
  <si>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</si>
  <si>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</si>
  <si>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</si>
  <si>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</si>
  <si>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</si>
  <si>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</si>
  <si>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</si>
  <si>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</si>
  <si>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</si>
  <si>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</si>
  <si>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</si>
  <si>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</si>
  <si>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</si>
  <si>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78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</si>
  <si>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</si>
  <si>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</si>
  <si>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</si>
  <si>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</si>
  <si>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</si>
  <si>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</si>
  <si>
    <t>Обслуживание л/счета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</si>
</sst>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6" zoomScale="130" zoomScaleNormal="130" workbookViewId="0">
      <selection activeCell="I32" sqref="I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719.5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SUM(I13:I17)</f>
        <v>120989.34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8" t="s">
        <v>12</v>
      </c>
      <c r="C13" s="29"/>
      <c r="D13" s="29"/>
      <c r="E13" s="29"/>
      <c r="F13" s="29"/>
      <c r="G13" s="29"/>
      <c r="H13" s="30"/>
      <c r="I13" s="14">
        <f>8.8*J9*12</f>
        <v>75979.200000000012</v>
      </c>
    </row>
    <row r="14" spans="1:10">
      <c r="A14" s="4"/>
      <c r="B14" s="28" t="s">
        <v>11</v>
      </c>
      <c r="C14" s="29"/>
      <c r="D14" s="29"/>
      <c r="E14" s="29"/>
      <c r="F14" s="29"/>
      <c r="G14" s="29"/>
      <c r="H14" s="30"/>
      <c r="I14" s="14">
        <f>4.04*J9*12</f>
        <v>34881.360000000001</v>
      </c>
    </row>
    <row r="15" spans="1:10">
      <c r="A15" s="8"/>
      <c r="B15" s="28" t="s">
        <v>24</v>
      </c>
      <c r="C15" s="29"/>
      <c r="D15" s="29"/>
      <c r="E15" s="29"/>
      <c r="F15" s="29"/>
      <c r="G15" s="29"/>
      <c r="H15" s="30"/>
      <c r="I15" s="3">
        <v>5161.3999999999996</v>
      </c>
    </row>
    <row r="16" spans="1:10">
      <c r="A16" s="8"/>
      <c r="B16" s="28" t="s">
        <v>25</v>
      </c>
      <c r="C16" s="29"/>
      <c r="D16" s="29"/>
      <c r="E16" s="29"/>
      <c r="F16" s="29"/>
      <c r="G16" s="29"/>
      <c r="H16" s="30"/>
      <c r="I16" s="3">
        <v>950.98</v>
      </c>
    </row>
    <row r="17" spans="1:12">
      <c r="A17" s="8"/>
      <c r="B17" s="28" t="s">
        <v>28</v>
      </c>
      <c r="C17" s="29"/>
      <c r="D17" s="19"/>
      <c r="E17" s="19"/>
      <c r="F17" s="19"/>
      <c r="G17" s="19"/>
      <c r="H17" s="20"/>
      <c r="I17" s="3">
        <v>4016.4</v>
      </c>
    </row>
    <row r="18" spans="1:12">
      <c r="A18" s="2">
        <v>2</v>
      </c>
      <c r="B18" s="22" t="s">
        <v>2</v>
      </c>
      <c r="C18" s="22"/>
      <c r="D18" s="22"/>
      <c r="E18" s="22"/>
      <c r="F18" s="22"/>
      <c r="G18" s="22"/>
      <c r="H18" s="22"/>
      <c r="I18" s="14">
        <f>SUM(I20:I23)</f>
        <v>110860.56</v>
      </c>
    </row>
    <row r="19" spans="1:12">
      <c r="A19" s="4"/>
      <c r="B19" s="27" t="s">
        <v>3</v>
      </c>
      <c r="C19" s="27"/>
      <c r="D19" s="27"/>
      <c r="E19" s="27"/>
      <c r="F19" s="27"/>
      <c r="G19" s="27"/>
      <c r="H19" s="27"/>
      <c r="I19" s="3"/>
    </row>
    <row r="20" spans="1:12" ht="38.25" customHeight="1">
      <c r="A20" s="8"/>
      <c r="B20" s="28" t="s">
        <v>20</v>
      </c>
      <c r="C20" s="34"/>
      <c r="D20" s="34"/>
      <c r="E20" s="34"/>
      <c r="F20" s="34"/>
      <c r="G20" s="34"/>
      <c r="H20" s="35"/>
      <c r="I20" s="15">
        <f>2.56*J9*12</f>
        <v>22103.040000000001</v>
      </c>
    </row>
    <row r="21" spans="1:12" ht="36.75" customHeight="1">
      <c r="A21" s="8"/>
      <c r="B21" s="28" t="s">
        <v>15</v>
      </c>
      <c r="C21" s="32"/>
      <c r="D21" s="32"/>
      <c r="E21" s="32"/>
      <c r="F21" s="32"/>
      <c r="G21" s="32"/>
      <c r="H21" s="33"/>
      <c r="I21" s="16">
        <f>4.81*J9*12</f>
        <v>41529.539999999994</v>
      </c>
      <c r="L21" s="11"/>
    </row>
    <row r="22" spans="1:12" ht="15">
      <c r="A22" s="8"/>
      <c r="B22" s="28" t="s">
        <v>14</v>
      </c>
      <c r="C22" s="34"/>
      <c r="D22" s="34"/>
      <c r="E22" s="34"/>
      <c r="F22" s="34"/>
      <c r="G22" s="34"/>
      <c r="H22" s="35"/>
      <c r="I22" s="16">
        <f>3.35*J9*12</f>
        <v>28923.9</v>
      </c>
    </row>
    <row r="23" spans="1:12">
      <c r="A23" s="8"/>
      <c r="B23" s="28" t="s">
        <v>13</v>
      </c>
      <c r="C23" s="29"/>
      <c r="D23" s="29"/>
      <c r="E23" s="29"/>
      <c r="F23" s="29"/>
      <c r="G23" s="29"/>
      <c r="H23" s="30"/>
      <c r="I23" s="16">
        <f>2.12*J9*12</f>
        <v>18304.080000000002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-6522.81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120989.34</v>
      </c>
    </row>
    <row r="27" spans="1:12">
      <c r="A27" s="2">
        <v>6</v>
      </c>
      <c r="B27" s="22" t="s">
        <v>26</v>
      </c>
      <c r="C27" s="22"/>
      <c r="D27" s="22"/>
      <c r="E27" s="22"/>
      <c r="F27" s="22"/>
      <c r="G27" s="22"/>
      <c r="H27" s="22"/>
      <c r="I27" s="12">
        <v>109599.82</v>
      </c>
    </row>
    <row r="28" spans="1:12" ht="12" customHeight="1">
      <c r="A28" s="17"/>
      <c r="B28" s="28" t="s">
        <v>22</v>
      </c>
      <c r="C28" s="29"/>
      <c r="D28" s="29"/>
      <c r="E28" s="29"/>
      <c r="F28" s="29"/>
      <c r="G28" s="29"/>
      <c r="H28" s="30"/>
      <c r="I28" s="3">
        <v>5303.8</v>
      </c>
    </row>
    <row r="29" spans="1:12" ht="12" customHeight="1">
      <c r="A29" s="17"/>
      <c r="B29" s="28" t="s">
        <v>23</v>
      </c>
      <c r="C29" s="29"/>
      <c r="D29" s="29"/>
      <c r="E29" s="29"/>
      <c r="F29" s="29"/>
      <c r="G29" s="29"/>
      <c r="H29" s="30"/>
      <c r="I29" s="3">
        <v>844.54</v>
      </c>
    </row>
    <row r="30" spans="1:12" ht="12" customHeight="1">
      <c r="A30" s="21"/>
      <c r="B30" s="28" t="s">
        <v>28</v>
      </c>
      <c r="C30" s="29"/>
      <c r="D30" s="19"/>
      <c r="E30" s="19"/>
      <c r="F30" s="19"/>
      <c r="G30" s="19"/>
      <c r="H30" s="20"/>
      <c r="I30" s="3">
        <v>3842.95</v>
      </c>
    </row>
    <row r="31" spans="1:12">
      <c r="A31" s="2">
        <v>7</v>
      </c>
      <c r="B31" s="22" t="s">
        <v>18</v>
      </c>
      <c r="C31" s="22"/>
      <c r="D31" s="22"/>
      <c r="E31" s="22"/>
      <c r="F31" s="22"/>
      <c r="G31" s="22"/>
      <c r="H31" s="22"/>
      <c r="I31" s="18">
        <f>I25+I26-I27-I28-I29-I30</f>
        <v>-5124.5800000000081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0:C30"/>
    <mergeCell ref="B17:C17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2022-03-27T08:46:20Z</dcterms:modified>
</cp:coreProperties>
</file>