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1" l="1"/>
  <c r="I27" s="1"/>
  <c r="I33" s="1"/>
  <c r="I19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<sst xmlns="http://schemas.openxmlformats.org/spreadsheetml/2006/main" count="33" uniqueCount="31">
  <si>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</si>
  <si>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</si>
  <si>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</si>
  <si>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</si>
  <si>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</si>
  <si>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</si>
  <si>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</si>
  <si>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</si>
  <si>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</si>
  <si>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</si>
  <si>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</si>
  <si>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</si>
  <si>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</si>
  <si>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</si>
  <si>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</si>
  <si>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</si>
  <si>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</si>
  <si>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</si>
  <si>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</si>
  <si>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</si>
  <si>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</si>
  <si>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</si>
  <si>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</si>
  <si>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</si>
  <si>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</si>
  <si>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</si>
  <si>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</si>
  <si>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лицевого счета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</si>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</sst>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8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30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3408.1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SUM(I13:I18)</f>
        <v>482651.53200000001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12.52*J9*7</f>
        <v>298685.88399999996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5.84*J9*7</f>
        <v>139323.128</v>
      </c>
    </row>
    <row r="15" spans="1:10">
      <c r="A15" s="8"/>
      <c r="B15" s="29" t="s">
        <v>22</v>
      </c>
      <c r="C15" s="30"/>
      <c r="D15" s="30"/>
      <c r="E15" s="30"/>
      <c r="F15" s="30"/>
      <c r="G15" s="30"/>
      <c r="H15" s="31"/>
      <c r="I15" s="3">
        <v>24024.25</v>
      </c>
    </row>
    <row r="16" spans="1:10" ht="15">
      <c r="A16" s="8"/>
      <c r="B16" s="29" t="s">
        <v>28</v>
      </c>
      <c r="C16" s="33"/>
      <c r="D16" s="33"/>
      <c r="E16" s="33"/>
      <c r="F16" s="33"/>
      <c r="G16" s="33"/>
      <c r="H16" s="34"/>
      <c r="I16" s="3">
        <v>2476.59</v>
      </c>
    </row>
    <row r="17" spans="1:12">
      <c r="A17" s="8"/>
      <c r="B17" s="29" t="s">
        <v>23</v>
      </c>
      <c r="C17" s="30"/>
      <c r="D17" s="30"/>
      <c r="E17" s="30"/>
      <c r="F17" s="30"/>
      <c r="G17" s="30"/>
      <c r="H17" s="31"/>
      <c r="I17" s="3">
        <v>3108.61</v>
      </c>
    </row>
    <row r="18" spans="1:12">
      <c r="A18" s="8"/>
      <c r="B18" s="29" t="s">
        <v>27</v>
      </c>
      <c r="C18" s="30"/>
      <c r="D18" s="30"/>
      <c r="E18" s="19"/>
      <c r="F18" s="19"/>
      <c r="G18" s="19"/>
      <c r="H18" s="20"/>
      <c r="I18" s="3">
        <v>15033.07</v>
      </c>
    </row>
    <row r="19" spans="1:12">
      <c r="A19" s="2">
        <v>2</v>
      </c>
      <c r="B19" s="23" t="s">
        <v>2</v>
      </c>
      <c r="C19" s="23"/>
      <c r="D19" s="23"/>
      <c r="E19" s="23"/>
      <c r="F19" s="23"/>
      <c r="G19" s="23"/>
      <c r="H19" s="23"/>
      <c r="I19" s="14">
        <f>SUM(I21:I24)</f>
        <v>438009.01199999993</v>
      </c>
    </row>
    <row r="20" spans="1:12">
      <c r="A20" s="4"/>
      <c r="B20" s="28" t="s">
        <v>3</v>
      </c>
      <c r="C20" s="28"/>
      <c r="D20" s="28"/>
      <c r="E20" s="28"/>
      <c r="F20" s="28"/>
      <c r="G20" s="28"/>
      <c r="H20" s="28"/>
      <c r="I20" s="3"/>
    </row>
    <row r="21" spans="1:12" ht="38.25" customHeight="1">
      <c r="A21" s="8"/>
      <c r="B21" s="29" t="s">
        <v>20</v>
      </c>
      <c r="C21" s="35"/>
      <c r="D21" s="35"/>
      <c r="E21" s="35"/>
      <c r="F21" s="35"/>
      <c r="G21" s="35"/>
      <c r="H21" s="36"/>
      <c r="I21" s="15">
        <f>3.65*J9*7</f>
        <v>87076.954999999987</v>
      </c>
    </row>
    <row r="22" spans="1:12" ht="36.75" customHeight="1">
      <c r="A22" s="8"/>
      <c r="B22" s="29" t="s">
        <v>15</v>
      </c>
      <c r="C22" s="33"/>
      <c r="D22" s="33"/>
      <c r="E22" s="33"/>
      <c r="F22" s="33"/>
      <c r="G22" s="33"/>
      <c r="H22" s="34"/>
      <c r="I22" s="16">
        <f>6.88*J9*7</f>
        <v>164134.09599999999</v>
      </c>
      <c r="L22" s="11"/>
    </row>
    <row r="23" spans="1:12" ht="15">
      <c r="A23" s="8"/>
      <c r="B23" s="29" t="s">
        <v>14</v>
      </c>
      <c r="C23" s="35"/>
      <c r="D23" s="35"/>
      <c r="E23" s="35"/>
      <c r="F23" s="35"/>
      <c r="G23" s="35"/>
      <c r="H23" s="36"/>
      <c r="I23" s="16">
        <f>4.8*J9*7</f>
        <v>114512.15999999999</v>
      </c>
    </row>
    <row r="24" spans="1:12">
      <c r="A24" s="8"/>
      <c r="B24" s="29" t="s">
        <v>13</v>
      </c>
      <c r="C24" s="30"/>
      <c r="D24" s="30"/>
      <c r="E24" s="30"/>
      <c r="F24" s="30"/>
      <c r="G24" s="30"/>
      <c r="H24" s="31"/>
      <c r="I24" s="16">
        <f>3.03*J9*7</f>
        <v>72285.800999999992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295942.71999999997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482651.53200000001</v>
      </c>
    </row>
    <row r="28" spans="1:12">
      <c r="A28" s="2">
        <v>6</v>
      </c>
      <c r="B28" s="23" t="s">
        <v>26</v>
      </c>
      <c r="C28" s="23"/>
      <c r="D28" s="23"/>
      <c r="E28" s="23"/>
      <c r="F28" s="23"/>
      <c r="G28" s="23"/>
      <c r="H28" s="23"/>
      <c r="I28" s="12">
        <v>363394.17</v>
      </c>
    </row>
    <row r="29" spans="1:12" ht="12" customHeight="1">
      <c r="A29" s="17"/>
      <c r="B29" s="29" t="s">
        <v>24</v>
      </c>
      <c r="C29" s="30"/>
      <c r="D29" s="30"/>
      <c r="E29" s="30"/>
      <c r="F29" s="30"/>
      <c r="G29" s="30"/>
      <c r="H29" s="31"/>
      <c r="I29" s="3">
        <v>22365.33</v>
      </c>
    </row>
    <row r="30" spans="1:12" ht="12" customHeight="1">
      <c r="A30" s="22"/>
      <c r="B30" s="37" t="s">
        <v>29</v>
      </c>
      <c r="C30" s="38"/>
      <c r="D30" s="38"/>
      <c r="E30" s="38"/>
      <c r="F30" s="38"/>
      <c r="G30" s="38"/>
      <c r="H30" s="39"/>
      <c r="I30" s="3">
        <v>2297.63</v>
      </c>
    </row>
    <row r="31" spans="1:12" ht="12" customHeight="1">
      <c r="A31" s="17"/>
      <c r="B31" s="29" t="s">
        <v>25</v>
      </c>
      <c r="C31" s="30"/>
      <c r="D31" s="30"/>
      <c r="E31" s="30"/>
      <c r="F31" s="30"/>
      <c r="G31" s="30"/>
      <c r="H31" s="31"/>
      <c r="I31" s="3">
        <v>2871.83</v>
      </c>
    </row>
    <row r="32" spans="1:12" ht="12" customHeight="1">
      <c r="A32" s="21"/>
      <c r="B32" s="29" t="s">
        <v>27</v>
      </c>
      <c r="C32" s="30"/>
      <c r="D32" s="30"/>
      <c r="E32" s="19"/>
      <c r="F32" s="19"/>
      <c r="G32" s="19"/>
      <c r="H32" s="20"/>
      <c r="I32" s="3">
        <v>15563</v>
      </c>
    </row>
    <row r="33" spans="1:9">
      <c r="A33" s="2">
        <v>7</v>
      </c>
      <c r="B33" s="23" t="s">
        <v>18</v>
      </c>
      <c r="C33" s="23"/>
      <c r="D33" s="23"/>
      <c r="E33" s="23"/>
      <c r="F33" s="23"/>
      <c r="G33" s="23"/>
      <c r="H33" s="23"/>
      <c r="I33" s="18">
        <f>I26+I27-I28-I29-I30-I31-I32</f>
        <v>372102.29199999996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2:D32"/>
    <mergeCell ref="B18:D18"/>
    <mergeCell ref="B13:H13"/>
    <mergeCell ref="B29:H29"/>
    <mergeCell ref="B31:H31"/>
    <mergeCell ref="B26:H26"/>
    <mergeCell ref="B27:H27"/>
    <mergeCell ref="B28:H28"/>
    <mergeCell ref="B24:H24"/>
    <mergeCell ref="B17:H17"/>
    <mergeCell ref="B22:H22"/>
    <mergeCell ref="B23:H23"/>
    <mergeCell ref="B21:H21"/>
    <mergeCell ref="B20:H20"/>
    <mergeCell ref="B16:H16"/>
    <mergeCell ref="B30:H30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9:H19"/>
    <mergeCell ref="B25:H25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2025-02-01T12:44:03Z</dcterms:modified>
</cp:coreProperties>
</file>